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4/"/>
    </mc:Choice>
  </mc:AlternateContent>
  <xr:revisionPtr revIDLastSave="9" documentId="8_{42DA1CFF-C966-404A-80D1-5182CE296FFD}" xr6:coauthVersionLast="47" xr6:coauthVersionMax="47" xr10:uidLastSave="{E7B771CD-6BF3-4104-806E-550CD2380FDB}"/>
  <bookViews>
    <workbookView xWindow="-108" yWindow="-108" windowWidth="23256" windowHeight="12576" tabRatio="739" xr2:uid="{00000000-000D-0000-FFFF-FFFF00000000}"/>
  </bookViews>
  <sheets>
    <sheet name="H-00 Indice 2024" sheetId="32" r:id="rId1"/>
    <sheet name="H-1 2024" sheetId="12" r:id="rId2"/>
    <sheet name="H-2 2023-2024" sheetId="28" r:id="rId3"/>
    <sheet name="H-3 2024" sheetId="22" r:id="rId4"/>
    <sheet name="H-4 2024" sheetId="21" r:id="rId5"/>
    <sheet name="H-5 2024" sheetId="31" r:id="rId6"/>
    <sheet name="H-6 2024" sheetId="23" r:id="rId7"/>
    <sheet name="H-7 2024" sheetId="26" r:id="rId8"/>
    <sheet name="H-8 2024" sheetId="27" r:id="rId9"/>
    <sheet name=" H-9 2009-2024" sheetId="30" r:id="rId10"/>
  </sheets>
  <externalReferences>
    <externalReference r:id="rId11"/>
    <externalReference r:id="rId12"/>
  </externalReferences>
  <definedNames>
    <definedName name="_xlnm.Print_Area" localSheetId="9">' H-9 2009-2024'!$A$1:$L$115</definedName>
    <definedName name="_xlnm.Print_Area" localSheetId="0">'H-00 Indice 2024'!$A$1:$N$60</definedName>
    <definedName name="_xlnm.Print_Area" localSheetId="1">'H-1 2024'!$A$1:$J$60</definedName>
    <definedName name="_xlnm.Print_Area" localSheetId="2">'H-2 2023-2024'!$A$1:$N$64</definedName>
    <definedName name="_xlnm.Print_Area" localSheetId="3">'H-3 2024'!$A$1:$I$41</definedName>
    <definedName name="_xlnm.Print_Area" localSheetId="4">'H-4 2024'!$A$1:$H$43</definedName>
    <definedName name="_xlnm.Print_Area" localSheetId="5">'H-5 2024'!$A$1:$I$87</definedName>
    <definedName name="_xlnm.Print_Area" localSheetId="6">'H-6 2024'!$A$1:$G$51</definedName>
    <definedName name="_xlnm.Print_Area" localSheetId="7">'H-7 2024'!$A$1:$H$63</definedName>
    <definedName name="_xlnm.Print_Area" localSheetId="8">'H-8 2024'!$A$1:$J$60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1" l="1"/>
  <c r="K1" i="30"/>
  <c r="A110" i="30" s="1"/>
  <c r="J2" i="27"/>
  <c r="A53" i="27" s="1"/>
  <c r="H1" i="26"/>
  <c r="F2" i="23"/>
  <c r="C72" i="31"/>
  <c r="F72" i="31"/>
  <c r="G72" i="31"/>
  <c r="H72" i="31"/>
  <c r="I72" i="31"/>
  <c r="J57" i="27" l="1"/>
  <c r="N63" i="28"/>
  <c r="L58" i="32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<sst xmlns="http://schemas.openxmlformats.org/spreadsheetml/2006/main" count="686" uniqueCount="160">
  <si>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</si>
  <si>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</si>
  <si>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</si>
  <si>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</si>
  <si>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</si>
  <si>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</si>
  <si>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</si>
  <si>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</si>
  <si>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</si>
  <si>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</si>
  <si>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</si>
  <si>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</si>
  <si>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</si>
  <si>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</si>
  <si>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</si>
  <si>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</si>
  <si>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</si>
  <si>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</si>
  <si>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</si>
  <si>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</si>
  <si>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</si>
  <si>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</si>
  <si>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</si>
  <si>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</si>
  <si>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</si>
  <si>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</si>
  <si>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</si>
  <si>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</si>
  <si>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</si>
  <si>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</si>
  <si>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</si>
  <si>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</si>
  <si>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</si>
  <si>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</si>
  <si>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</si>
  <si>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</si>
  <si>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</si>
  <si>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</si>
  <si>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</si>
  <si>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</si>
  <si>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</si>
  <si>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</si>
  <si>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</si>
  <si>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</si>
  <si>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</si>
  <si>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</si>
  <si>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</si>
  <si>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</si>
  <si>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</si>
  <si>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</si>
  <si>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</si>
  <si>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</si>
  <si>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</si>
  <si>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</si>
  <si>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</si>
  <si>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</si>
  <si>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</si>
  <si>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</si>
  <si>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</si>
  <si>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</si>
  <si>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</si>
  <si>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</si>
  <si>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</si>
  <si>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</si>
  <si>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</si>
  <si>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</si>
  <si>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</si>
  <si>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</si>
  <si>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</si>
  <si>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</si>
  <si>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</si>
  <si>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</si>
  <si>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</si>
  <si>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</si>
  <si>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</si>
  <si>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</si>
  <si>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</si>
  <si>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</si>
  <si>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</si>
  <si>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</si>
  <si>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</si>
  <si>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</si>
  <si>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</si>
  <si>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</si>
  <si>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</si>
  <si>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</si>
  <si>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</si>
  <si>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</si>
  <si>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</si>
  <si>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</si>
  <si>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</si>
  <si>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</si>
  <si>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</si>
  <si>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</si>
  <si>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</si>
  <si>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</si>
  <si>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</si>
  <si>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</si>
  <si>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</si>
  <si>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</si>
  <si>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</si>
  <si>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</si>
  <si>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</si>
  <si>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</si>
  <si>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</si>
  <si>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</si>
  <si>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</si>
  <si>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</si>
  <si>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</si>
  <si>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</si>
  <si>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</si>
  <si>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</si>
  <si>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</si>
  <si>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* Sin datos MITES</t>
  </si>
  <si>
    <t>https://www.euskadi.eus/web01-s2lanju/es/contenidos/informacion/estadisticastrabajo/es_esttraba/index.shtml#huelga</t>
  </si>
  <si>
    <t>SI</t>
  </si>
  <si>
    <t>Huelgas y cierres patronales 2024: Trabajadores/as afectados y jornadas perdidas en la CAE por mes (datos acumulados)</t>
  </si>
  <si>
    <t>2024ko grebak eta enpresa-itxierak: eragindako langileak eta lan-egun galduak EAEn hilabeteka (datu metatuak)</t>
  </si>
  <si>
    <t>Comparativa de Nº de Huelgas, días, personas afectadas y jornadas perdidas en la CAE 2023 / 2024 por mes y TH</t>
  </si>
  <si>
    <t>Konparaketa: 2023 / 2024 bitarteko greben kopurua, egunak, eragindako langileak eta lanegun-galduak EAEn, hilabeteka eta lurraldeka</t>
  </si>
  <si>
    <t>Huelgas 2024 según Sector Institucional (Privado/Público) por TH</t>
  </si>
  <si>
    <t>2024ko lan-grebak erakunde sektorearen arabera (pribatua/publikoa) lurraldeka</t>
  </si>
  <si>
    <t xml:space="preserve">Huelgas 2024 según Empresa / Sector por TH </t>
  </si>
  <si>
    <t>2024ko grebak, enpresa/sektorearen arabera, lurraldeka</t>
  </si>
  <si>
    <t>Huelgas de sector en la CAE en 2024 por TH</t>
  </si>
  <si>
    <t>2024ko sektoreko lan-grebak, lurraldeka</t>
  </si>
  <si>
    <t>Huelgas 2024 según sector de actividad por TH</t>
  </si>
  <si>
    <t>2024ko grebak jardun-sektorearen arabera, lurraldeka</t>
  </si>
  <si>
    <t>Huelgas 2024 según Motivación por TH</t>
  </si>
  <si>
    <t>2024ko grebak zioaren arabera, lurraldeka</t>
  </si>
  <si>
    <t>Huelgas 2024 Activas (no finalizadas) , según mes de inicio por TH (datos acumulados)</t>
  </si>
  <si>
    <t>2024ko greba irekiak (ez amaituak) hilabeteka eta lurraldeka (datu metatuak)</t>
  </si>
  <si>
    <t>Huelgas y cierres patronales: Afectados y jornadas perdidas en la CAE - 2009 /2024</t>
  </si>
  <si>
    <t>Grebak eta enpresa-itxierak: Eragindako langileak eta lan-egun galduak EAEn - 2009 /2024</t>
  </si>
  <si>
    <t>Datos acumulados comparativa 2024-2023 / 2024-2023eko datu metatuak, konparaketa</t>
  </si>
  <si>
    <t>Comparativa de Nº de Huelgas, días, personas afectadas y jornadas perdidas en la CAE 2024 / 2023 por mes y TH</t>
  </si>
  <si>
    <t>Konparaketa: 2024 / 2023 bitarteko greben kopurua, egunak, eragindako langileak eta lanegun-galduak EAEn, hilabeteka eta lurraldeka</t>
  </si>
  <si>
    <r>
      <t xml:space="preserve">Huelgas de sector en la CAE en 2024 por TH / </t>
    </r>
    <r>
      <rPr>
        <i/>
        <sz val="14"/>
        <rFont val="Arial"/>
        <family val="2"/>
      </rPr>
      <t>2024ko sektoreko lan-grebak, lurraldeka</t>
    </r>
  </si>
  <si>
    <t>Centros de Enseñanza de Iniciativa social</t>
  </si>
  <si>
    <t>Huelgas 2024 Activas (no finalizadas), según mes de inicio por TH (datos acumulados)</t>
  </si>
  <si>
    <t>Huelgas y cierres patronales: Afectados y jornadas perdidas en la CAE - 2009/2024</t>
  </si>
  <si>
    <t>Grebak eta enpresa-itxierak: Eragindako langileak eta lan-egun galduak EAEn - 2009/2024</t>
  </si>
  <si>
    <t>SECTOR PÚBLICO DE LA CAPV</t>
  </si>
  <si>
    <t>NO</t>
  </si>
  <si>
    <t>LOCALES Y CAMPOS DEPORTIVOS</t>
  </si>
  <si>
    <t>EMPRESAS CONCESIONARIAS BIZKAIBUS</t>
  </si>
  <si>
    <r>
      <t xml:space="preserve">Huelgas 2024 según Motivación por TH / </t>
    </r>
    <r>
      <rPr>
        <i/>
        <sz val="16"/>
        <rFont val="Arial"/>
        <family val="2"/>
      </rPr>
      <t>2024ko grebak zioaren arabera, lurraldeka</t>
    </r>
  </si>
  <si>
    <t/>
  </si>
  <si>
    <t>COMERCIO TEXTIL Y CALZADO</t>
  </si>
  <si>
    <t>HUELGA GENERAL EN UGAO</t>
  </si>
  <si>
    <t>INTERVENCION SOCIAL</t>
  </si>
  <si>
    <t>ARTES GRAFICAS</t>
  </si>
  <si>
    <t>TH
Lurralde</t>
  </si>
  <si>
    <t>Nº Huelgas
Greba kop.</t>
  </si>
  <si>
    <t>Días
Egunak</t>
  </si>
  <si>
    <t>Plantilla
Plantila</t>
  </si>
  <si>
    <t>Trab Afectados
Erag. langileak</t>
  </si>
  <si>
    <t>Jor Perdidas
Lanengun-galduak</t>
  </si>
  <si>
    <t>Nº Empresas
Enpresa kop.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</si>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</sst>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yyyy\-mm"/>
    <numFmt numFmtId="166" formatCode="yyyy"/>
    <numFmt numFmtId="167" formatCode="mm"/>
  </numFmts>
  <fonts count="84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  <font>
      <i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Symbol"/>
      <family val="1"/>
      <charset val="2"/>
    </font>
    <font>
      <b/>
      <sz val="11"/>
      <name val="Arial"/>
      <family val="2"/>
    </font>
    <font>
      <i/>
      <sz val="10.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0"/>
    <xf numFmtId="0" fontId="3" fillId="0" borderId="0"/>
  </cellStyleXfs>
  <cellXfs count="531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3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Border="1"/>
    <xf numFmtId="0" fontId="14" fillId="0" borderId="0" xfId="0" applyFont="1"/>
    <xf numFmtId="0" fontId="0" fillId="0" borderId="0" xfId="0" applyFill="1" applyBorder="1"/>
    <xf numFmtId="0" fontId="14" fillId="0" borderId="0" xfId="0" applyFont="1" applyBorder="1"/>
    <xf numFmtId="0" fontId="0" fillId="0" borderId="0" xfId="0" applyAlignment="1"/>
    <xf numFmtId="0" fontId="0" fillId="0" borderId="0" xfId="0" applyFill="1"/>
    <xf numFmtId="0" fontId="13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23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0" fillId="0" borderId="0" xfId="0" applyNumberFormat="1" applyFill="1"/>
    <xf numFmtId="0" fontId="14" fillId="0" borderId="0" xfId="0" applyFont="1" applyBorder="1" applyAlignment="1">
      <alignment horizontal="left"/>
    </xf>
    <xf numFmtId="49" fontId="14" fillId="0" borderId="0" xfId="0" applyNumberFormat="1" applyFont="1"/>
    <xf numFmtId="2" fontId="13" fillId="0" borderId="0" xfId="0" applyNumberFormat="1" applyFont="1" applyBorder="1"/>
    <xf numFmtId="0" fontId="24" fillId="0" borderId="0" xfId="0" applyFont="1"/>
    <xf numFmtId="0" fontId="14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48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24" fillId="0" borderId="0" xfId="0" applyFont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43" fillId="0" borderId="0" xfId="0" applyFont="1" applyFill="1"/>
    <xf numFmtId="0" fontId="14" fillId="0" borderId="0" xfId="0" applyFont="1" applyFill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6" fillId="0" borderId="13" xfId="0" applyNumberFormat="1" applyFont="1" applyFill="1" applyBorder="1"/>
    <xf numFmtId="3" fontId="46" fillId="0" borderId="0" xfId="0" applyNumberFormat="1" applyFont="1" applyFill="1" applyBorder="1"/>
    <xf numFmtId="3" fontId="13" fillId="0" borderId="0" xfId="0" applyNumberFormat="1" applyFont="1" applyFill="1" applyBorder="1"/>
    <xf numFmtId="2" fontId="13" fillId="0" borderId="0" xfId="0" applyNumberFormat="1" applyFont="1" applyFill="1" applyBorder="1"/>
    <xf numFmtId="0" fontId="15" fillId="0" borderId="10" xfId="0" applyFont="1" applyFill="1" applyBorder="1"/>
    <xf numFmtId="2" fontId="6" fillId="0" borderId="13" xfId="0" applyNumberFormat="1" applyFont="1" applyFill="1" applyBorder="1"/>
    <xf numFmtId="0" fontId="13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4" fillId="0" borderId="16" xfId="0" applyNumberFormat="1" applyFont="1" applyFill="1" applyBorder="1"/>
    <xf numFmtId="0" fontId="13" fillId="0" borderId="13" xfId="0" applyFont="1" applyFill="1" applyBorder="1"/>
    <xf numFmtId="2" fontId="13" fillId="0" borderId="13" xfId="0" applyNumberFormat="1" applyFont="1" applyFill="1" applyBorder="1"/>
    <xf numFmtId="2" fontId="13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6" xfId="0" applyNumberFormat="1" applyFont="1" applyFill="1" applyBorder="1"/>
    <xf numFmtId="0" fontId="0" fillId="0" borderId="20" xfId="0" applyFill="1" applyBorder="1"/>
    <xf numFmtId="0" fontId="13" fillId="0" borderId="27" xfId="0" applyFont="1" applyFill="1" applyBorder="1"/>
    <xf numFmtId="3" fontId="6" fillId="0" borderId="20" xfId="0" applyNumberFormat="1" applyFont="1" applyFill="1" applyBorder="1"/>
    <xf numFmtId="0" fontId="6" fillId="0" borderId="30" xfId="0" applyFont="1" applyFill="1" applyBorder="1"/>
    <xf numFmtId="0" fontId="15" fillId="0" borderId="26" xfId="0" applyFont="1" applyFill="1" applyBorder="1"/>
    <xf numFmtId="0" fontId="15" fillId="0" borderId="30" xfId="0" applyFont="1" applyFill="1" applyBorder="1"/>
    <xf numFmtId="0" fontId="6" fillId="0" borderId="25" xfId="0" applyFont="1" applyFill="1" applyBorder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4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3" fillId="30" borderId="0" xfId="0" applyFont="1" applyFill="1" applyBorder="1"/>
    <xf numFmtId="0" fontId="6" fillId="30" borderId="30" xfId="0" applyFont="1" applyFill="1" applyBorder="1"/>
    <xf numFmtId="3" fontId="4" fillId="30" borderId="10" xfId="0" applyNumberFormat="1" applyFont="1" applyFill="1" applyBorder="1"/>
    <xf numFmtId="0" fontId="13" fillId="30" borderId="24" xfId="0" applyFont="1" applyFill="1" applyBorder="1"/>
    <xf numFmtId="0" fontId="13" fillId="31" borderId="0" xfId="0" applyFont="1" applyFill="1" applyBorder="1"/>
    <xf numFmtId="0" fontId="6" fillId="31" borderId="30" xfId="0" applyFont="1" applyFill="1" applyBorder="1"/>
    <xf numFmtId="3" fontId="4" fillId="31" borderId="10" xfId="0" applyNumberFormat="1" applyFont="1" applyFill="1" applyBorder="1"/>
    <xf numFmtId="0" fontId="13" fillId="32" borderId="0" xfId="0" applyFont="1" applyFill="1" applyBorder="1"/>
    <xf numFmtId="0" fontId="6" fillId="32" borderId="30" xfId="0" applyFont="1" applyFill="1" applyBorder="1"/>
    <xf numFmtId="3" fontId="4" fillId="32" borderId="10" xfId="0" applyNumberFormat="1" applyFont="1" applyFill="1" applyBorder="1"/>
    <xf numFmtId="3" fontId="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3" fontId="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3" fontId="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3" fontId="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2" fillId="28" borderId="48" xfId="0" applyFont="1" applyFill="1" applyBorder="1" applyAlignment="1">
      <alignment horizontal="center"/>
    </xf>
    <xf numFmtId="3" fontId="13" fillId="28" borderId="48" xfId="0" applyNumberFormat="1" applyFont="1" applyFill="1" applyBorder="1"/>
    <xf numFmtId="0" fontId="12" fillId="28" borderId="0" xfId="0" applyFont="1" applyFill="1" applyBorder="1" applyAlignment="1">
      <alignment horizontal="center"/>
    </xf>
    <xf numFmtId="3" fontId="13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8" fillId="34" borderId="19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center"/>
    </xf>
    <xf numFmtId="0" fontId="13" fillId="34" borderId="26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0" fontId="13" fillId="34" borderId="23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left"/>
    </xf>
    <xf numFmtId="0" fontId="45" fillId="34" borderId="20" xfId="0" applyFont="1" applyFill="1" applyBorder="1" applyAlignment="1">
      <alignment horizontal="center"/>
    </xf>
    <xf numFmtId="0" fontId="45" fillId="34" borderId="23" xfId="0" applyFont="1" applyFill="1" applyBorder="1" applyAlignment="1">
      <alignment horizontal="left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50" fillId="34" borderId="22" xfId="37" applyFont="1" applyFill="1" applyBorder="1" applyAlignment="1">
      <alignment horizontal="center"/>
    </xf>
    <xf numFmtId="0" fontId="50" fillId="34" borderId="37" xfId="37" applyFont="1" applyFill="1" applyBorder="1" applyAlignment="1">
      <alignment horizontal="center"/>
    </xf>
    <xf numFmtId="0" fontId="50" fillId="34" borderId="38" xfId="37" applyFont="1" applyFill="1" applyBorder="1" applyAlignment="1">
      <alignment horizontal="center"/>
    </xf>
    <xf numFmtId="0" fontId="49" fillId="34" borderId="37" xfId="37" applyFont="1" applyFill="1" applyBorder="1" applyAlignment="1">
      <alignment horizontal="center"/>
    </xf>
    <xf numFmtId="0" fontId="49" fillId="34" borderId="39" xfId="37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19" fillId="34" borderId="31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3" fontId="19" fillId="34" borderId="31" xfId="0" applyNumberFormat="1" applyFont="1" applyFill="1" applyBorder="1"/>
    <xf numFmtId="3" fontId="19" fillId="34" borderId="31" xfId="0" applyNumberFormat="1" applyFont="1" applyFill="1" applyBorder="1" applyAlignment="1">
      <alignment horizontal="center"/>
    </xf>
    <xf numFmtId="3" fontId="19" fillId="34" borderId="19" xfId="0" applyNumberFormat="1" applyFont="1" applyFill="1" applyBorder="1" applyAlignment="1">
      <alignment horizontal="center"/>
    </xf>
    <xf numFmtId="3" fontId="19" fillId="34" borderId="32" xfId="0" applyNumberFormat="1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4" borderId="38" xfId="0" applyFont="1" applyFill="1" applyBorder="1" applyAlignment="1">
      <alignment horizontal="center"/>
    </xf>
    <xf numFmtId="3" fontId="20" fillId="34" borderId="22" xfId="0" applyNumberFormat="1" applyFont="1" applyFill="1" applyBorder="1" applyAlignment="1">
      <alignment horizontal="center"/>
    </xf>
    <xf numFmtId="2" fontId="21" fillId="34" borderId="38" xfId="0" applyNumberFormat="1" applyFont="1" applyFill="1" applyBorder="1"/>
    <xf numFmtId="3" fontId="20" fillId="34" borderId="22" xfId="0" applyNumberFormat="1" applyFont="1" applyFill="1" applyBorder="1"/>
    <xf numFmtId="3" fontId="20" fillId="34" borderId="23" xfId="0" applyNumberFormat="1" applyFont="1" applyFill="1" applyBorder="1" applyAlignment="1">
      <alignment horizontal="center"/>
    </xf>
    <xf numFmtId="3" fontId="20" fillId="34" borderId="37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56" fillId="29" borderId="10" xfId="50" applyFont="1" applyFill="1" applyBorder="1"/>
    <xf numFmtId="0" fontId="42" fillId="29" borderId="10" xfId="50" applyFill="1" applyBorder="1"/>
    <xf numFmtId="0" fontId="57" fillId="0" borderId="10" xfId="50" applyFont="1" applyBorder="1"/>
    <xf numFmtId="0" fontId="59" fillId="0" borderId="10" xfId="50" applyFont="1" applyBorder="1"/>
    <xf numFmtId="0" fontId="60" fillId="0" borderId="10" xfId="50" applyFont="1" applyBorder="1"/>
    <xf numFmtId="0" fontId="0" fillId="0" borderId="10" xfId="0" applyBorder="1"/>
    <xf numFmtId="0" fontId="42" fillId="0" borderId="0" xfId="50" applyFill="1" applyBorder="1"/>
    <xf numFmtId="0" fontId="42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2" fillId="0" borderId="0" xfId="50" applyFont="1"/>
    <xf numFmtId="3" fontId="54" fillId="0" borderId="0" xfId="51" applyNumberFormat="1" applyFont="1" applyFill="1" applyBorder="1" applyAlignment="1">
      <alignment horizontal="right" wrapText="1"/>
    </xf>
    <xf numFmtId="4" fontId="54" fillId="0" borderId="0" xfId="51" applyNumberFormat="1" applyFont="1" applyFill="1" applyBorder="1" applyAlignment="1">
      <alignment horizontal="right" wrapText="1"/>
    </xf>
    <xf numFmtId="3" fontId="54" fillId="0" borderId="0" xfId="51" applyNumberFormat="1" applyFont="1" applyFill="1" applyBorder="1" applyAlignment="1">
      <alignment horizontal="right" vertical="center" wrapText="1"/>
    </xf>
    <xf numFmtId="2" fontId="46" fillId="0" borderId="0" xfId="5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62" fillId="0" borderId="0" xfId="50" applyFont="1" applyFill="1" applyBorder="1" applyAlignment="1">
      <alignment horizontal="right"/>
    </xf>
    <xf numFmtId="0" fontId="62" fillId="0" borderId="0" xfId="50" applyFont="1"/>
    <xf numFmtId="0" fontId="63" fillId="0" borderId="0" xfId="50" applyFont="1" applyFill="1" applyBorder="1"/>
    <xf numFmtId="0" fontId="64" fillId="0" borderId="0" xfId="50" applyFont="1"/>
    <xf numFmtId="0" fontId="62" fillId="0" borderId="0" xfId="50" applyFont="1" applyAlignment="1">
      <alignment horizontal="left"/>
    </xf>
    <xf numFmtId="0" fontId="64" fillId="0" borderId="0" xfId="50" applyFont="1" applyAlignment="1">
      <alignment horizontal="left"/>
    </xf>
    <xf numFmtId="0" fontId="63" fillId="0" borderId="0" xfId="0" applyFont="1"/>
    <xf numFmtId="0" fontId="0" fillId="0" borderId="0" xfId="0" applyBorder="1"/>
    <xf numFmtId="3" fontId="0" fillId="0" borderId="0" xfId="0" applyNumberFormat="1" applyBorder="1"/>
    <xf numFmtId="0" fontId="65" fillId="0" borderId="0" xfId="32" applyFont="1" applyAlignment="1" applyProtection="1"/>
    <xf numFmtId="0" fontId="16" fillId="0" borderId="0" xfId="32" applyFont="1" applyAlignment="1" applyProtection="1"/>
    <xf numFmtId="0" fontId="47" fillId="30" borderId="49" xfId="37" applyFont="1" applyFill="1" applyBorder="1" applyAlignment="1">
      <alignment horizontal="left" vertical="center"/>
    </xf>
    <xf numFmtId="0" fontId="47" fillId="31" borderId="49" xfId="37" applyFont="1" applyFill="1" applyBorder="1" applyAlignment="1">
      <alignment horizontal="left" vertical="center"/>
    </xf>
    <xf numFmtId="0" fontId="47" fillId="32" borderId="49" xfId="37" applyFont="1" applyFill="1" applyBorder="1" applyAlignment="1">
      <alignment horizontal="left" vertical="center"/>
    </xf>
    <xf numFmtId="0" fontId="11" fillId="34" borderId="50" xfId="37" applyFont="1" applyFill="1" applyBorder="1" applyAlignment="1">
      <alignment horizontal="center"/>
    </xf>
    <xf numFmtId="0" fontId="11" fillId="34" borderId="51" xfId="37" applyFont="1" applyFill="1" applyBorder="1" applyAlignment="1">
      <alignment horizontal="center"/>
    </xf>
    <xf numFmtId="0" fontId="11" fillId="34" borderId="52" xfId="37" applyFont="1" applyFill="1" applyBorder="1" applyAlignment="1">
      <alignment horizontal="center"/>
    </xf>
    <xf numFmtId="0" fontId="11" fillId="34" borderId="53" xfId="37" applyFont="1" applyFill="1" applyBorder="1" applyAlignment="1">
      <alignment horizontal="center"/>
    </xf>
    <xf numFmtId="0" fontId="49" fillId="34" borderId="54" xfId="37" applyFont="1" applyFill="1" applyBorder="1" applyAlignment="1">
      <alignment horizontal="center"/>
    </xf>
    <xf numFmtId="0" fontId="49" fillId="34" borderId="55" xfId="37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6" fillId="0" borderId="58" xfId="0" applyFont="1" applyFill="1" applyBorder="1"/>
    <xf numFmtId="3" fontId="42" fillId="0" borderId="59" xfId="0" applyNumberFormat="1" applyFont="1" applyFill="1" applyBorder="1" applyAlignment="1">
      <alignment horizontal="center" vertical="center"/>
    </xf>
    <xf numFmtId="3" fontId="12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/>
    <xf numFmtId="0" fontId="9" fillId="0" borderId="58" xfId="0" applyFont="1" applyFill="1" applyBorder="1" applyAlignment="1">
      <alignment vertical="center"/>
    </xf>
    <xf numFmtId="0" fontId="10" fillId="33" borderId="63" xfId="0" applyFont="1" applyFill="1" applyBorder="1" applyAlignment="1">
      <alignment horizontal="left" vertical="center"/>
    </xf>
    <xf numFmtId="0" fontId="24" fillId="0" borderId="0" xfId="0" applyFont="1" applyAlignment="1">
      <alignment horizontal="right"/>
    </xf>
    <xf numFmtId="0" fontId="66" fillId="0" borderId="0" xfId="32" applyFont="1" applyAlignment="1" applyProtection="1"/>
    <xf numFmtId="0" fontId="13" fillId="34" borderId="29" xfId="0" applyFont="1" applyFill="1" applyBorder="1" applyAlignment="1">
      <alignment horizontal="center"/>
    </xf>
    <xf numFmtId="0" fontId="46" fillId="33" borderId="24" xfId="0" applyFont="1" applyFill="1" applyBorder="1"/>
    <xf numFmtId="0" fontId="48" fillId="30" borderId="0" xfId="0" applyFont="1" applyFill="1" applyBorder="1" applyAlignment="1">
      <alignment vertical="center"/>
    </xf>
    <xf numFmtId="0" fontId="68" fillId="0" borderId="0" xfId="37" applyFont="1" applyFill="1" applyBorder="1" applyAlignment="1">
      <alignment horizontal="left" vertical="center" wrapText="1"/>
    </xf>
    <xf numFmtId="3" fontId="68" fillId="0" borderId="0" xfId="37" applyNumberFormat="1" applyFont="1" applyFill="1" applyBorder="1" applyAlignment="1">
      <alignment horizontal="right" vertical="center" wrapText="1"/>
    </xf>
    <xf numFmtId="3" fontId="68" fillId="0" borderId="16" xfId="37" applyNumberFormat="1" applyFont="1" applyFill="1" applyBorder="1" applyAlignment="1">
      <alignment horizontal="right" vertical="center" wrapText="1"/>
    </xf>
    <xf numFmtId="0" fontId="48" fillId="31" borderId="24" xfId="0" applyFont="1" applyFill="1" applyBorder="1" applyAlignment="1">
      <alignment vertical="center"/>
    </xf>
    <xf numFmtId="0" fontId="68" fillId="0" borderId="10" xfId="37" applyFont="1" applyFill="1" applyBorder="1" applyAlignment="1">
      <alignment horizontal="left" vertical="center" wrapText="1"/>
    </xf>
    <xf numFmtId="3" fontId="68" fillId="0" borderId="10" xfId="37" applyNumberFormat="1" applyFont="1" applyFill="1" applyBorder="1" applyAlignment="1">
      <alignment horizontal="right" vertical="center" wrapText="1"/>
    </xf>
    <xf numFmtId="3" fontId="68" fillId="0" borderId="29" xfId="37" applyNumberFormat="1" applyFont="1" applyFill="1" applyBorder="1" applyAlignment="1">
      <alignment horizontal="right" vertical="center" wrapText="1"/>
    </xf>
    <xf numFmtId="0" fontId="48" fillId="32" borderId="0" xfId="0" applyFont="1" applyFill="1" applyBorder="1" applyAlignment="1">
      <alignment vertical="center"/>
    </xf>
    <xf numFmtId="0" fontId="70" fillId="0" borderId="0" xfId="37" applyFont="1" applyFill="1" applyBorder="1" applyAlignment="1">
      <alignment horizontal="left" vertical="center" wrapText="1"/>
    </xf>
    <xf numFmtId="3" fontId="64" fillId="0" borderId="0" xfId="0" applyNumberFormat="1" applyFont="1" applyFill="1" applyBorder="1" applyAlignment="1">
      <alignment vertical="center"/>
    </xf>
    <xf numFmtId="3" fontId="64" fillId="0" borderId="16" xfId="0" applyNumberFormat="1" applyFont="1" applyFill="1" applyBorder="1" applyAlignment="1">
      <alignment vertical="center"/>
    </xf>
    <xf numFmtId="0" fontId="70" fillId="0" borderId="10" xfId="37" applyFont="1" applyFill="1" applyBorder="1" applyAlignment="1">
      <alignment horizontal="left" vertical="center" wrapText="1"/>
    </xf>
    <xf numFmtId="3" fontId="64" fillId="0" borderId="10" xfId="0" applyNumberFormat="1" applyFont="1" applyFill="1" applyBorder="1" applyAlignment="1">
      <alignment vertical="center"/>
    </xf>
    <xf numFmtId="3" fontId="64" fillId="0" borderId="29" xfId="0" applyNumberFormat="1" applyFont="1" applyFill="1" applyBorder="1" applyAlignment="1">
      <alignment vertical="center"/>
    </xf>
    <xf numFmtId="0" fontId="67" fillId="30" borderId="20" xfId="37" applyFont="1" applyFill="1" applyBorder="1" applyAlignment="1">
      <alignment horizontal="left" vertical="center" wrapText="1"/>
    </xf>
    <xf numFmtId="0" fontId="68" fillId="0" borderId="20" xfId="37" applyFont="1" applyFill="1" applyBorder="1" applyAlignment="1">
      <alignment horizontal="left" vertical="center" wrapText="1"/>
    </xf>
    <xf numFmtId="0" fontId="69" fillId="0" borderId="20" xfId="0" applyFont="1" applyFill="1" applyBorder="1" applyAlignment="1">
      <alignment horizontal="left" vertical="center"/>
    </xf>
    <xf numFmtId="0" fontId="67" fillId="31" borderId="19" xfId="37" applyFont="1" applyFill="1" applyBorder="1" applyAlignment="1">
      <alignment horizontal="left" vertical="center" wrapText="1"/>
    </xf>
    <xf numFmtId="0" fontId="69" fillId="0" borderId="23" xfId="0" applyFont="1" applyFill="1" applyBorder="1" applyAlignment="1">
      <alignment horizontal="left" vertical="center"/>
    </xf>
    <xf numFmtId="0" fontId="67" fillId="32" borderId="20" xfId="37" applyFont="1" applyFill="1" applyBorder="1" applyAlignment="1">
      <alignment horizontal="left" vertical="center" wrapText="1"/>
    </xf>
    <xf numFmtId="0" fontId="64" fillId="0" borderId="20" xfId="0" applyFont="1" applyFill="1" applyBorder="1" applyAlignment="1">
      <alignment horizontal="left" vertical="center"/>
    </xf>
    <xf numFmtId="0" fontId="64" fillId="0" borderId="23" xfId="0" applyFont="1" applyFill="1" applyBorder="1" applyAlignment="1">
      <alignment horizontal="left" vertical="center"/>
    </xf>
    <xf numFmtId="0" fontId="55" fillId="0" borderId="0" xfId="0" applyFont="1"/>
    <xf numFmtId="0" fontId="64" fillId="0" borderId="0" xfId="0" applyFont="1"/>
    <xf numFmtId="0" fontId="55" fillId="32" borderId="49" xfId="0" applyFont="1" applyFill="1" applyBorder="1" applyAlignment="1">
      <alignment horizontal="center" vertical="center"/>
    </xf>
    <xf numFmtId="0" fontId="55" fillId="32" borderId="49" xfId="0" applyFont="1" applyFill="1" applyBorder="1" applyAlignment="1">
      <alignment vertical="center"/>
    </xf>
    <xf numFmtId="3" fontId="55" fillId="32" borderId="49" xfId="0" applyNumberFormat="1" applyFont="1" applyFill="1" applyBorder="1" applyAlignment="1">
      <alignment horizontal="center" vertical="center"/>
    </xf>
    <xf numFmtId="3" fontId="55" fillId="32" borderId="61" xfId="0" applyNumberFormat="1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vertical="center"/>
    </xf>
    <xf numFmtId="3" fontId="71" fillId="33" borderId="63" xfId="0" applyNumberFormat="1" applyFont="1" applyFill="1" applyBorder="1" applyAlignment="1">
      <alignment horizontal="center" vertical="center"/>
    </xf>
    <xf numFmtId="3" fontId="71" fillId="33" borderId="64" xfId="0" applyNumberFormat="1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68" fillId="0" borderId="24" xfId="37" applyFont="1" applyFill="1" applyBorder="1" applyAlignment="1">
      <alignment vertical="center" wrapText="1"/>
    </xf>
    <xf numFmtId="0" fontId="68" fillId="0" borderId="24" xfId="37" applyFont="1" applyFill="1" applyBorder="1" applyAlignment="1">
      <alignment horizontal="center" vertical="center" wrapText="1"/>
    </xf>
    <xf numFmtId="3" fontId="68" fillId="0" borderId="24" xfId="37" applyNumberFormat="1" applyFont="1" applyFill="1" applyBorder="1" applyAlignment="1">
      <alignment horizontal="center" vertical="center" wrapText="1"/>
    </xf>
    <xf numFmtId="3" fontId="72" fillId="0" borderId="24" xfId="37" applyNumberFormat="1" applyFont="1" applyFill="1" applyBorder="1" applyAlignment="1">
      <alignment horizontal="center" vertical="center" wrapText="1"/>
    </xf>
    <xf numFmtId="3" fontId="72" fillId="0" borderId="57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68" fillId="0" borderId="0" xfId="37" applyFont="1" applyFill="1" applyBorder="1" applyAlignment="1">
      <alignment vertical="center" wrapText="1"/>
    </xf>
    <xf numFmtId="0" fontId="68" fillId="0" borderId="0" xfId="37" applyFont="1" applyFill="1" applyBorder="1" applyAlignment="1">
      <alignment horizontal="center" vertical="center" wrapText="1"/>
    </xf>
    <xf numFmtId="3" fontId="68" fillId="0" borderId="0" xfId="37" applyNumberFormat="1" applyFont="1" applyFill="1" applyBorder="1" applyAlignment="1">
      <alignment horizontal="center" vertical="center" wrapText="1"/>
    </xf>
    <xf numFmtId="3" fontId="68" fillId="0" borderId="59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horizontal="center" vertical="center"/>
    </xf>
    <xf numFmtId="3" fontId="69" fillId="0" borderId="59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51" fillId="0" borderId="59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73" fillId="30" borderId="49" xfId="37" applyFont="1" applyFill="1" applyBorder="1" applyAlignment="1">
      <alignment horizontal="center" vertical="center"/>
    </xf>
    <xf numFmtId="0" fontId="55" fillId="30" borderId="49" xfId="0" applyFont="1" applyFill="1" applyBorder="1" applyAlignment="1">
      <alignment vertical="center"/>
    </xf>
    <xf numFmtId="0" fontId="55" fillId="30" borderId="49" xfId="0" applyFont="1" applyFill="1" applyBorder="1" applyAlignment="1">
      <alignment horizontal="center" vertical="center"/>
    </xf>
    <xf numFmtId="3" fontId="55" fillId="30" borderId="49" xfId="0" applyNumberFormat="1" applyFont="1" applyFill="1" applyBorder="1" applyAlignment="1">
      <alignment horizontal="center" vertical="center"/>
    </xf>
    <xf numFmtId="3" fontId="55" fillId="30" borderId="61" xfId="0" applyNumberFormat="1" applyFont="1" applyFill="1" applyBorder="1" applyAlignment="1">
      <alignment horizontal="center" vertical="center"/>
    </xf>
    <xf numFmtId="0" fontId="48" fillId="0" borderId="58" xfId="0" applyFont="1" applyFill="1" applyBorder="1"/>
    <xf numFmtId="0" fontId="69" fillId="0" borderId="0" xfId="0" applyFont="1" applyFill="1" applyBorder="1" applyAlignment="1">
      <alignment horizontal="center" vertical="center" wrapText="1"/>
    </xf>
    <xf numFmtId="3" fontId="69" fillId="0" borderId="0" xfId="0" applyNumberFormat="1" applyFont="1" applyFill="1" applyBorder="1" applyAlignment="1">
      <alignment horizontal="center" vertical="center" wrapText="1"/>
    </xf>
    <xf numFmtId="0" fontId="73" fillId="31" borderId="49" xfId="37" applyFont="1" applyFill="1" applyBorder="1" applyAlignment="1">
      <alignment horizontal="center" vertical="center"/>
    </xf>
    <xf numFmtId="0" fontId="55" fillId="31" borderId="49" xfId="0" applyFont="1" applyFill="1" applyBorder="1" applyAlignment="1">
      <alignment vertical="center"/>
    </xf>
    <xf numFmtId="0" fontId="55" fillId="31" borderId="49" xfId="0" applyFont="1" applyFill="1" applyBorder="1" applyAlignment="1">
      <alignment horizontal="center" vertical="center" wrapText="1"/>
    </xf>
    <xf numFmtId="3" fontId="73" fillId="31" borderId="49" xfId="37" applyNumberFormat="1" applyFont="1" applyFill="1" applyBorder="1" applyAlignment="1">
      <alignment horizontal="center" vertical="center" wrapText="1"/>
    </xf>
    <xf numFmtId="3" fontId="73" fillId="31" borderId="61" xfId="37" applyNumberFormat="1" applyFont="1" applyFill="1" applyBorder="1" applyAlignment="1">
      <alignment horizontal="center" vertical="center" wrapText="1"/>
    </xf>
    <xf numFmtId="0" fontId="69" fillId="0" borderId="58" xfId="0" applyFont="1" applyFill="1" applyBorder="1"/>
    <xf numFmtId="0" fontId="67" fillId="0" borderId="58" xfId="37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center" vertical="center"/>
    </xf>
    <xf numFmtId="0" fontId="67" fillId="0" borderId="58" xfId="37" applyFont="1" applyFill="1" applyBorder="1" applyAlignment="1">
      <alignment horizontal="right" vertical="center" wrapText="1"/>
    </xf>
    <xf numFmtId="0" fontId="67" fillId="32" borderId="60" xfId="37" applyFont="1" applyFill="1" applyBorder="1" applyAlignment="1">
      <alignment horizontal="left" vertical="center"/>
    </xf>
    <xf numFmtId="0" fontId="76" fillId="33" borderId="62" xfId="0" applyFont="1" applyFill="1" applyBorder="1" applyAlignment="1">
      <alignment horizontal="left" vertical="center"/>
    </xf>
    <xf numFmtId="0" fontId="75" fillId="31" borderId="60" xfId="37" applyFont="1" applyFill="1" applyBorder="1" applyAlignment="1">
      <alignment horizontal="left" vertical="center"/>
    </xf>
    <xf numFmtId="0" fontId="74" fillId="30" borderId="60" xfId="37" applyFont="1" applyFill="1" applyBorder="1" applyAlignment="1">
      <alignment horizontal="left" vertical="center"/>
    </xf>
    <xf numFmtId="0" fontId="68" fillId="28" borderId="65" xfId="38" applyFont="1" applyFill="1" applyBorder="1" applyAlignment="1">
      <alignment horizontal="center"/>
    </xf>
    <xf numFmtId="0" fontId="7" fillId="28" borderId="66" xfId="38" applyFont="1" applyFill="1" applyBorder="1" applyAlignment="1">
      <alignment horizontal="center"/>
    </xf>
    <xf numFmtId="0" fontId="7" fillId="28" borderId="67" xfId="38" applyFont="1" applyFill="1" applyBorder="1" applyAlignment="1">
      <alignment horizontal="center"/>
    </xf>
    <xf numFmtId="0" fontId="72" fillId="28" borderId="68" xfId="38" applyFont="1" applyFill="1" applyBorder="1" applyAlignment="1">
      <alignment horizontal="center"/>
    </xf>
    <xf numFmtId="0" fontId="50" fillId="28" borderId="69" xfId="38" applyFont="1" applyFill="1" applyBorder="1" applyAlignment="1">
      <alignment horizontal="center"/>
    </xf>
    <xf numFmtId="0" fontId="50" fillId="28" borderId="70" xfId="38" applyFont="1" applyFill="1" applyBorder="1" applyAlignment="1">
      <alignment horizontal="center"/>
    </xf>
    <xf numFmtId="0" fontId="50" fillId="28" borderId="71" xfId="38" applyFont="1" applyFill="1" applyBorder="1" applyAlignment="1">
      <alignment horizontal="center"/>
    </xf>
    <xf numFmtId="0" fontId="50" fillId="35" borderId="0" xfId="38" applyFont="1" applyFill="1" applyAlignment="1">
      <alignment horizontal="left" wrapText="1"/>
    </xf>
    <xf numFmtId="0" fontId="50" fillId="37" borderId="0" xfId="38" applyFont="1" applyFill="1" applyAlignment="1">
      <alignment horizontal="left" wrapText="1"/>
    </xf>
    <xf numFmtId="0" fontId="50" fillId="39" borderId="0" xfId="38" applyFont="1" applyFill="1" applyAlignment="1">
      <alignment horizontal="left" wrapText="1"/>
    </xf>
    <xf numFmtId="0" fontId="54" fillId="42" borderId="0" xfId="38" applyFont="1" applyFill="1" applyAlignment="1">
      <alignment horizontal="left" wrapText="1"/>
    </xf>
    <xf numFmtId="3" fontId="55" fillId="28" borderId="0" xfId="0" applyNumberFormat="1" applyFont="1" applyFill="1"/>
    <xf numFmtId="3" fontId="55" fillId="28" borderId="74" xfId="0" applyNumberFormat="1" applyFont="1" applyFill="1" applyBorder="1"/>
    <xf numFmtId="0" fontId="71" fillId="28" borderId="80" xfId="0" applyFont="1" applyFill="1" applyBorder="1" applyAlignment="1">
      <alignment horizontal="left"/>
    </xf>
    <xf numFmtId="3" fontId="71" fillId="28" borderId="80" xfId="0" applyNumberFormat="1" applyFont="1" applyFill="1" applyBorder="1"/>
    <xf numFmtId="3" fontId="71" fillId="28" borderId="81" xfId="0" applyNumberFormat="1" applyFont="1" applyFill="1" applyBorder="1"/>
    <xf numFmtId="0" fontId="51" fillId="24" borderId="0" xfId="0" applyFont="1" applyFill="1"/>
    <xf numFmtId="4" fontId="12" fillId="24" borderId="0" xfId="0" applyNumberFormat="1" applyFont="1" applyFill="1"/>
    <xf numFmtId="0" fontId="51" fillId="25" borderId="0" xfId="0" applyFont="1" applyFill="1"/>
    <xf numFmtId="4" fontId="12" fillId="25" borderId="0" xfId="0" applyNumberFormat="1" applyFont="1" applyFill="1"/>
    <xf numFmtId="0" fontId="51" fillId="26" borderId="0" xfId="0" applyFont="1" applyFill="1"/>
    <xf numFmtId="4" fontId="12" fillId="26" borderId="0" xfId="0" applyNumberFormat="1" applyFont="1" applyFill="1"/>
    <xf numFmtId="0" fontId="51" fillId="27" borderId="0" xfId="0" applyFont="1" applyFill="1"/>
    <xf numFmtId="4" fontId="12" fillId="27" borderId="0" xfId="0" applyNumberFormat="1" applyFont="1" applyFill="1"/>
    <xf numFmtId="0" fontId="51" fillId="28" borderId="0" xfId="0" applyFont="1" applyFill="1"/>
    <xf numFmtId="4" fontId="12" fillId="28" borderId="0" xfId="0" applyNumberFormat="1" applyFont="1" applyFill="1"/>
    <xf numFmtId="0" fontId="51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/>
    </xf>
    <xf numFmtId="3" fontId="69" fillId="0" borderId="0" xfId="0" applyNumberFormat="1" applyFont="1" applyFill="1" applyBorder="1"/>
    <xf numFmtId="3" fontId="69" fillId="0" borderId="20" xfId="0" applyNumberFormat="1" applyFont="1" applyFill="1" applyBorder="1"/>
    <xf numFmtId="3" fontId="69" fillId="0" borderId="16" xfId="0" applyNumberFormat="1" applyFont="1" applyFill="1" applyBorder="1"/>
    <xf numFmtId="0" fontId="69" fillId="0" borderId="20" xfId="0" applyFont="1" applyFill="1" applyBorder="1"/>
    <xf numFmtId="0" fontId="69" fillId="0" borderId="0" xfId="0" applyFont="1" applyFill="1" applyBorder="1"/>
    <xf numFmtId="0" fontId="69" fillId="0" borderId="16" xfId="0" applyFont="1" applyFill="1" applyBorder="1"/>
    <xf numFmtId="3" fontId="48" fillId="0" borderId="0" xfId="0" applyNumberFormat="1" applyFont="1" applyFill="1" applyBorder="1"/>
    <xf numFmtId="3" fontId="48" fillId="0" borderId="20" xfId="0" applyNumberFormat="1" applyFont="1" applyFill="1" applyBorder="1"/>
    <xf numFmtId="3" fontId="48" fillId="0" borderId="16" xfId="0" applyNumberFormat="1" applyFont="1" applyFill="1" applyBorder="1"/>
    <xf numFmtId="3" fontId="69" fillId="0" borderId="24" xfId="0" applyNumberFormat="1" applyFont="1" applyFill="1" applyBorder="1"/>
    <xf numFmtId="3" fontId="69" fillId="0" borderId="19" xfId="0" applyNumberFormat="1" applyFont="1" applyFill="1" applyBorder="1"/>
    <xf numFmtId="3" fontId="69" fillId="0" borderId="28" xfId="0" applyNumberFormat="1" applyFont="1" applyFill="1" applyBorder="1"/>
    <xf numFmtId="3" fontId="48" fillId="0" borderId="10" xfId="0" applyNumberFormat="1" applyFont="1" applyFill="1" applyBorder="1"/>
    <xf numFmtId="3" fontId="48" fillId="0" borderId="23" xfId="0" applyNumberFormat="1" applyFont="1" applyFill="1" applyBorder="1"/>
    <xf numFmtId="3" fontId="48" fillId="0" borderId="29" xfId="0" applyNumberFormat="1" applyFont="1" applyFill="1" applyBorder="1"/>
    <xf numFmtId="3" fontId="55" fillId="30" borderId="0" xfId="0" applyNumberFormat="1" applyFont="1" applyFill="1" applyBorder="1"/>
    <xf numFmtId="3" fontId="55" fillId="30" borderId="20" xfId="0" applyNumberFormat="1" applyFont="1" applyFill="1" applyBorder="1"/>
    <xf numFmtId="3" fontId="55" fillId="30" borderId="16" xfId="0" applyNumberFormat="1" applyFont="1" applyFill="1" applyBorder="1"/>
    <xf numFmtId="3" fontId="55" fillId="31" borderId="0" xfId="0" applyNumberFormat="1" applyFont="1" applyFill="1" applyBorder="1"/>
    <xf numFmtId="3" fontId="55" fillId="31" borderId="20" xfId="0" applyNumberFormat="1" applyFont="1" applyFill="1" applyBorder="1"/>
    <xf numFmtId="3" fontId="55" fillId="31" borderId="16" xfId="0" applyNumberFormat="1" applyFont="1" applyFill="1" applyBorder="1"/>
    <xf numFmtId="3" fontId="55" fillId="32" borderId="0" xfId="0" applyNumberFormat="1" applyFont="1" applyFill="1" applyBorder="1"/>
    <xf numFmtId="3" fontId="55" fillId="32" borderId="20" xfId="0" applyNumberFormat="1" applyFont="1" applyFill="1" applyBorder="1"/>
    <xf numFmtId="3" fontId="55" fillId="32" borderId="16" xfId="0" applyNumberFormat="1" applyFont="1" applyFill="1" applyBorder="1"/>
    <xf numFmtId="0" fontId="71" fillId="33" borderId="47" xfId="0" applyFont="1" applyFill="1" applyBorder="1"/>
    <xf numFmtId="3" fontId="71" fillId="33" borderId="10" xfId="0" applyNumberFormat="1" applyFont="1" applyFill="1" applyBorder="1"/>
    <xf numFmtId="3" fontId="71" fillId="33" borderId="23" xfId="0" applyNumberFormat="1" applyFont="1" applyFill="1" applyBorder="1"/>
    <xf numFmtId="3" fontId="71" fillId="33" borderId="29" xfId="0" applyNumberFormat="1" applyFont="1" applyFill="1" applyBorder="1"/>
    <xf numFmtId="0" fontId="64" fillId="0" borderId="20" xfId="0" applyFont="1" applyFill="1" applyBorder="1" applyAlignment="1">
      <alignment horizontal="center"/>
    </xf>
    <xf numFmtId="0" fontId="63" fillId="0" borderId="20" xfId="0" applyFont="1" applyFill="1" applyBorder="1"/>
    <xf numFmtId="0" fontId="62" fillId="0" borderId="21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3" fillId="0" borderId="20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48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/>
    </xf>
    <xf numFmtId="0" fontId="69" fillId="0" borderId="19" xfId="0" applyFont="1" applyFill="1" applyBorder="1"/>
    <xf numFmtId="0" fontId="48" fillId="0" borderId="23" xfId="0" applyFont="1" applyFill="1" applyBorder="1" applyAlignment="1">
      <alignment horizontal="center"/>
    </xf>
    <xf numFmtId="3" fontId="63" fillId="30" borderId="0" xfId="0" applyNumberFormat="1" applyFont="1" applyFill="1" applyBorder="1"/>
    <xf numFmtId="3" fontId="63" fillId="30" borderId="20" xfId="0" applyNumberFormat="1" applyFont="1" applyFill="1" applyBorder="1"/>
    <xf numFmtId="3" fontId="63" fillId="31" borderId="0" xfId="0" applyNumberFormat="1" applyFont="1" applyFill="1" applyBorder="1"/>
    <xf numFmtId="3" fontId="63" fillId="31" borderId="20" xfId="0" applyNumberFormat="1" applyFont="1" applyFill="1" applyBorder="1"/>
    <xf numFmtId="3" fontId="63" fillId="32" borderId="0" xfId="0" applyNumberFormat="1" applyFont="1" applyFill="1" applyBorder="1"/>
    <xf numFmtId="3" fontId="63" fillId="32" borderId="20" xfId="0" applyNumberFormat="1" applyFont="1" applyFill="1" applyBorder="1"/>
    <xf numFmtId="4" fontId="12" fillId="30" borderId="0" xfId="0" applyNumberFormat="1" applyFont="1" applyFill="1" applyBorder="1"/>
    <xf numFmtId="4" fontId="12" fillId="31" borderId="0" xfId="0" applyNumberFormat="1" applyFont="1" applyFill="1" applyBorder="1"/>
    <xf numFmtId="4" fontId="12" fillId="32" borderId="0" xfId="0" applyNumberFormat="1" applyFont="1" applyFill="1" applyBorder="1"/>
    <xf numFmtId="4" fontId="12" fillId="33" borderId="10" xfId="0" applyNumberFormat="1" applyFont="1" applyFill="1" applyBorder="1"/>
    <xf numFmtId="4" fontId="12" fillId="30" borderId="16" xfId="0" applyNumberFormat="1" applyFont="1" applyFill="1" applyBorder="1"/>
    <xf numFmtId="4" fontId="12" fillId="31" borderId="16" xfId="0" applyNumberFormat="1" applyFont="1" applyFill="1" applyBorder="1"/>
    <xf numFmtId="4" fontId="12" fillId="32" borderId="16" xfId="0" applyNumberFormat="1" applyFont="1" applyFill="1" applyBorder="1"/>
    <xf numFmtId="4" fontId="12" fillId="33" borderId="29" xfId="0" applyNumberFormat="1" applyFont="1" applyFill="1" applyBorder="1"/>
    <xf numFmtId="0" fontId="71" fillId="33" borderId="26" xfId="0" applyFont="1" applyFill="1" applyBorder="1"/>
    <xf numFmtId="3" fontId="76" fillId="33" borderId="10" xfId="0" applyNumberFormat="1" applyFont="1" applyFill="1" applyBorder="1"/>
    <xf numFmtId="3" fontId="76" fillId="33" borderId="23" xfId="0" applyNumberFormat="1" applyFont="1" applyFill="1" applyBorder="1"/>
    <xf numFmtId="0" fontId="17" fillId="34" borderId="24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24" xfId="0" applyNumberFormat="1" applyFont="1" applyFill="1" applyBorder="1"/>
    <xf numFmtId="4" fontId="12" fillId="0" borderId="10" xfId="0" applyNumberFormat="1" applyFont="1" applyFill="1" applyBorder="1"/>
    <xf numFmtId="4" fontId="12" fillId="0" borderId="16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0" fontId="48" fillId="30" borderId="0" xfId="0" applyFont="1" applyFill="1" applyBorder="1"/>
    <xf numFmtId="0" fontId="69" fillId="0" borderId="20" xfId="0" applyFont="1" applyFill="1" applyBorder="1" applyAlignment="1">
      <alignment horizontal="center"/>
    </xf>
    <xf numFmtId="0" fontId="68" fillId="0" borderId="0" xfId="37" applyFont="1" applyFill="1" applyBorder="1" applyAlignment="1">
      <alignment horizontal="left" wrapText="1"/>
    </xf>
    <xf numFmtId="3" fontId="68" fillId="0" borderId="0" xfId="37" applyNumberFormat="1" applyFont="1" applyFill="1" applyBorder="1" applyAlignment="1">
      <alignment horizontal="right" wrapText="1"/>
    </xf>
    <xf numFmtId="3" fontId="68" fillId="0" borderId="16" xfId="37" applyNumberFormat="1" applyFont="1" applyFill="1" applyBorder="1" applyAlignment="1">
      <alignment horizontal="right" wrapText="1"/>
    </xf>
    <xf numFmtId="0" fontId="48" fillId="31" borderId="24" xfId="0" applyFont="1" applyFill="1" applyBorder="1"/>
    <xf numFmtId="0" fontId="68" fillId="0" borderId="20" xfId="37" applyFont="1" applyFill="1" applyBorder="1" applyAlignment="1">
      <alignment horizontal="center" wrapText="1"/>
    </xf>
    <xf numFmtId="0" fontId="69" fillId="0" borderId="23" xfId="0" applyFont="1" applyFill="1" applyBorder="1" applyAlignment="1">
      <alignment horizontal="center"/>
    </xf>
    <xf numFmtId="0" fontId="68" fillId="0" borderId="10" xfId="37" applyFont="1" applyFill="1" applyBorder="1" applyAlignment="1">
      <alignment horizontal="left" wrapText="1"/>
    </xf>
    <xf numFmtId="3" fontId="68" fillId="0" borderId="10" xfId="37" applyNumberFormat="1" applyFont="1" applyFill="1" applyBorder="1" applyAlignment="1">
      <alignment horizontal="right" wrapText="1"/>
    </xf>
    <xf numFmtId="3" fontId="68" fillId="0" borderId="29" xfId="37" applyNumberFormat="1" applyFont="1" applyFill="1" applyBorder="1" applyAlignment="1">
      <alignment horizontal="right" wrapText="1"/>
    </xf>
    <xf numFmtId="0" fontId="48" fillId="32" borderId="0" xfId="0" applyFont="1" applyFill="1" applyBorder="1"/>
    <xf numFmtId="0" fontId="71" fillId="33" borderId="24" xfId="0" applyFont="1" applyFill="1" applyBorder="1"/>
    <xf numFmtId="3" fontId="71" fillId="33" borderId="24" xfId="0" applyNumberFormat="1" applyFont="1" applyFill="1" applyBorder="1"/>
    <xf numFmtId="3" fontId="71" fillId="33" borderId="28" xfId="0" applyNumberFormat="1" applyFont="1" applyFill="1" applyBorder="1"/>
    <xf numFmtId="0" fontId="70" fillId="0" borderId="0" xfId="37" applyFont="1" applyFill="1" applyBorder="1" applyAlignment="1">
      <alignment horizontal="left" wrapText="1"/>
    </xf>
    <xf numFmtId="3" fontId="64" fillId="0" borderId="0" xfId="0" applyNumberFormat="1" applyFont="1" applyFill="1" applyBorder="1"/>
    <xf numFmtId="3" fontId="64" fillId="0" borderId="16" xfId="0" applyNumberFormat="1" applyFont="1" applyFill="1" applyBorder="1"/>
    <xf numFmtId="0" fontId="70" fillId="0" borderId="10" xfId="37" applyFont="1" applyFill="1" applyBorder="1" applyAlignment="1">
      <alignment horizontal="left" wrapText="1"/>
    </xf>
    <xf numFmtId="3" fontId="64" fillId="0" borderId="10" xfId="0" applyNumberFormat="1" applyFont="1" applyFill="1" applyBorder="1"/>
    <xf numFmtId="3" fontId="64" fillId="0" borderId="29" xfId="0" applyNumberFormat="1" applyFont="1" applyFill="1" applyBorder="1"/>
    <xf numFmtId="0" fontId="49" fillId="30" borderId="20" xfId="37" applyFont="1" applyFill="1" applyBorder="1" applyAlignment="1">
      <alignment horizontal="left" wrapText="1"/>
    </xf>
    <xf numFmtId="0" fontId="49" fillId="31" borderId="19" xfId="37" applyFont="1" applyFill="1" applyBorder="1" applyAlignment="1">
      <alignment horizontal="left" wrapText="1"/>
    </xf>
    <xf numFmtId="0" fontId="49" fillId="32" borderId="20" xfId="37" applyFont="1" applyFill="1" applyBorder="1" applyAlignment="1">
      <alignment horizontal="left" wrapText="1"/>
    </xf>
    <xf numFmtId="0" fontId="71" fillId="33" borderId="19" xfId="0" applyFont="1" applyFill="1" applyBorder="1" applyAlignment="1">
      <alignment horizontal="left"/>
    </xf>
    <xf numFmtId="3" fontId="62" fillId="30" borderId="0" xfId="0" applyNumberFormat="1" applyFont="1" applyFill="1" applyBorder="1"/>
    <xf numFmtId="3" fontId="62" fillId="30" borderId="16" xfId="0" applyNumberFormat="1" applyFont="1" applyFill="1" applyBorder="1"/>
    <xf numFmtId="3" fontId="62" fillId="31" borderId="24" xfId="0" applyNumberFormat="1" applyFont="1" applyFill="1" applyBorder="1"/>
    <xf numFmtId="3" fontId="62" fillId="31" borderId="28" xfId="0" applyNumberFormat="1" applyFont="1" applyFill="1" applyBorder="1"/>
    <xf numFmtId="3" fontId="62" fillId="32" borderId="0" xfId="0" applyNumberFormat="1" applyFont="1" applyFill="1" applyBorder="1"/>
    <xf numFmtId="3" fontId="62" fillId="32" borderId="16" xfId="0" applyNumberFormat="1" applyFont="1" applyFill="1" applyBorder="1"/>
    <xf numFmtId="0" fontId="11" fillId="34" borderId="34" xfId="37" applyFont="1" applyFill="1" applyBorder="1" applyAlignment="1">
      <alignment horizontal="center" wrapText="1"/>
    </xf>
    <xf numFmtId="0" fontId="11" fillId="34" borderId="35" xfId="37" applyFont="1" applyFill="1" applyBorder="1" applyAlignment="1">
      <alignment horizontal="center"/>
    </xf>
    <xf numFmtId="0" fontId="11" fillId="34" borderId="35" xfId="37" applyFont="1" applyFill="1" applyBorder="1" applyAlignment="1">
      <alignment horizontal="center" wrapText="1"/>
    </xf>
    <xf numFmtId="0" fontId="11" fillId="34" borderId="36" xfId="37" applyFont="1" applyFill="1" applyBorder="1" applyAlignment="1">
      <alignment horizontal="center" wrapText="1"/>
    </xf>
    <xf numFmtId="0" fontId="71" fillId="0" borderId="0" xfId="0" applyFont="1"/>
    <xf numFmtId="0" fontId="77" fillId="0" borderId="0" xfId="0" applyFont="1"/>
    <xf numFmtId="3" fontId="62" fillId="30" borderId="0" xfId="0" applyNumberFormat="1" applyFont="1" applyFill="1" applyBorder="1" applyAlignment="1">
      <alignment vertical="center"/>
    </xf>
    <xf numFmtId="3" fontId="62" fillId="30" borderId="16" xfId="0" applyNumberFormat="1" applyFont="1" applyFill="1" applyBorder="1" applyAlignment="1">
      <alignment vertical="center"/>
    </xf>
    <xf numFmtId="3" fontId="62" fillId="31" borderId="24" xfId="0" applyNumberFormat="1" applyFont="1" applyFill="1" applyBorder="1" applyAlignment="1">
      <alignment vertical="center"/>
    </xf>
    <xf numFmtId="3" fontId="62" fillId="31" borderId="28" xfId="0" applyNumberFormat="1" applyFont="1" applyFill="1" applyBorder="1" applyAlignment="1">
      <alignment vertical="center"/>
    </xf>
    <xf numFmtId="3" fontId="62" fillId="32" borderId="0" xfId="0" applyNumberFormat="1" applyFont="1" applyFill="1" applyBorder="1" applyAlignment="1">
      <alignment vertical="center"/>
    </xf>
    <xf numFmtId="3" fontId="62" fillId="32" borderId="16" xfId="0" applyNumberFormat="1" applyFont="1" applyFill="1" applyBorder="1" applyAlignment="1">
      <alignment vertical="center"/>
    </xf>
    <xf numFmtId="0" fontId="71" fillId="33" borderId="19" xfId="0" applyFont="1" applyFill="1" applyBorder="1" applyAlignment="1">
      <alignment horizontal="left" vertical="center"/>
    </xf>
    <xf numFmtId="0" fontId="71" fillId="33" borderId="24" xfId="0" applyFont="1" applyFill="1" applyBorder="1" applyAlignment="1">
      <alignment vertical="center"/>
    </xf>
    <xf numFmtId="3" fontId="71" fillId="33" borderId="24" xfId="0" applyNumberFormat="1" applyFont="1" applyFill="1" applyBorder="1" applyAlignment="1">
      <alignment vertical="center"/>
    </xf>
    <xf numFmtId="3" fontId="71" fillId="33" borderId="28" xfId="0" applyNumberFormat="1" applyFont="1" applyFill="1" applyBorder="1" applyAlignment="1">
      <alignment vertical="center"/>
    </xf>
    <xf numFmtId="3" fontId="69" fillId="36" borderId="13" xfId="0" applyNumberFormat="1" applyFont="1" applyFill="1" applyBorder="1"/>
    <xf numFmtId="3" fontId="69" fillId="36" borderId="73" xfId="0" applyNumberFormat="1" applyFont="1" applyFill="1" applyBorder="1"/>
    <xf numFmtId="3" fontId="69" fillId="38" borderId="0" xfId="0" applyNumberFormat="1" applyFont="1" applyFill="1"/>
    <xf numFmtId="3" fontId="69" fillId="38" borderId="74" xfId="0" applyNumberFormat="1" applyFont="1" applyFill="1" applyBorder="1"/>
    <xf numFmtId="3" fontId="69" fillId="40" borderId="0" xfId="0" applyNumberFormat="1" applyFont="1" applyFill="1"/>
    <xf numFmtId="3" fontId="69" fillId="40" borderId="74" xfId="0" applyNumberFormat="1" applyFont="1" applyFill="1" applyBorder="1"/>
    <xf numFmtId="0" fontId="55" fillId="41" borderId="10" xfId="0" applyFont="1" applyFill="1" applyBorder="1" applyAlignment="1">
      <alignment horizontal="left"/>
    </xf>
    <xf numFmtId="3" fontId="62" fillId="41" borderId="10" xfId="0" applyNumberFormat="1" applyFont="1" applyFill="1" applyBorder="1"/>
    <xf numFmtId="3" fontId="62" fillId="41" borderId="76" xfId="0" applyNumberFormat="1" applyFont="1" applyFill="1" applyBorder="1"/>
    <xf numFmtId="0" fontId="55" fillId="41" borderId="49" xfId="0" applyFont="1" applyFill="1" applyBorder="1" applyAlignment="1">
      <alignment horizontal="left"/>
    </xf>
    <xf numFmtId="3" fontId="62" fillId="41" borderId="49" xfId="0" applyNumberFormat="1" applyFont="1" applyFill="1" applyBorder="1"/>
    <xf numFmtId="3" fontId="62" fillId="41" borderId="78" xfId="0" applyNumberFormat="1" applyFont="1" applyFill="1" applyBorder="1"/>
    <xf numFmtId="0" fontId="63" fillId="24" borderId="72" xfId="0" applyFont="1" applyFill="1" applyBorder="1"/>
    <xf numFmtId="0" fontId="64" fillId="24" borderId="72" xfId="0" applyFont="1" applyFill="1" applyBorder="1"/>
    <xf numFmtId="0" fontId="62" fillId="24" borderId="75" xfId="0" applyFont="1" applyFill="1" applyBorder="1"/>
    <xf numFmtId="0" fontId="63" fillId="25" borderId="72" xfId="0" applyFont="1" applyFill="1" applyBorder="1"/>
    <xf numFmtId="0" fontId="64" fillId="25" borderId="72" xfId="0" applyFont="1" applyFill="1" applyBorder="1"/>
    <xf numFmtId="0" fontId="62" fillId="25" borderId="75" xfId="0" applyFont="1" applyFill="1" applyBorder="1"/>
    <xf numFmtId="0" fontId="63" fillId="26" borderId="72" xfId="0" applyFont="1" applyFill="1" applyBorder="1"/>
    <xf numFmtId="0" fontId="64" fillId="26" borderId="72" xfId="0" applyFont="1" applyFill="1" applyBorder="1"/>
    <xf numFmtId="0" fontId="62" fillId="26" borderId="75" xfId="0" applyFont="1" applyFill="1" applyBorder="1"/>
    <xf numFmtId="0" fontId="63" fillId="27" borderId="72" xfId="0" applyFont="1" applyFill="1" applyBorder="1"/>
    <xf numFmtId="0" fontId="64" fillId="27" borderId="72" xfId="0" applyFont="1" applyFill="1" applyBorder="1"/>
    <xf numFmtId="0" fontId="62" fillId="27" borderId="77" xfId="0" applyFont="1" applyFill="1" applyBorder="1"/>
    <xf numFmtId="0" fontId="63" fillId="28" borderId="72" xfId="0" applyFont="1" applyFill="1" applyBorder="1"/>
    <xf numFmtId="0" fontId="64" fillId="28" borderId="72" xfId="0" applyFont="1" applyFill="1" applyBorder="1"/>
    <xf numFmtId="0" fontId="62" fillId="28" borderId="79" xfId="0" applyFont="1" applyFill="1" applyBorder="1"/>
    <xf numFmtId="3" fontId="69" fillId="0" borderId="43" xfId="0" applyNumberFormat="1" applyFont="1" applyFill="1" applyBorder="1"/>
    <xf numFmtId="3" fontId="68" fillId="0" borderId="0" xfId="40" applyNumberFormat="1" applyFont="1" applyFill="1" applyBorder="1" applyAlignment="1">
      <alignment horizontal="right" wrapText="1"/>
    </xf>
    <xf numFmtId="3" fontId="68" fillId="0" borderId="16" xfId="40" applyNumberFormat="1" applyFont="1" applyFill="1" applyBorder="1" applyAlignment="1">
      <alignment horizontal="right" wrapText="1"/>
    </xf>
    <xf numFmtId="3" fontId="68" fillId="0" borderId="0" xfId="40" applyNumberFormat="1" applyFont="1" applyFill="1" applyBorder="1"/>
    <xf numFmtId="3" fontId="62" fillId="30" borderId="10" xfId="0" applyNumberFormat="1" applyFont="1" applyFill="1" applyBorder="1"/>
    <xf numFmtId="3" fontId="62" fillId="30" borderId="29" xfId="0" applyNumberFormat="1" applyFont="1" applyFill="1" applyBorder="1"/>
    <xf numFmtId="3" fontId="62" fillId="31" borderId="10" xfId="0" applyNumberFormat="1" applyFont="1" applyFill="1" applyBorder="1"/>
    <xf numFmtId="3" fontId="62" fillId="31" borderId="29" xfId="0" applyNumberFormat="1" applyFont="1" applyFill="1" applyBorder="1"/>
    <xf numFmtId="3" fontId="62" fillId="32" borderId="10" xfId="0" applyNumberFormat="1" applyFont="1" applyFill="1" applyBorder="1"/>
    <xf numFmtId="3" fontId="62" fillId="32" borderId="29" xfId="0" applyNumberFormat="1" applyFont="1" applyFill="1" applyBorder="1"/>
    <xf numFmtId="3" fontId="71" fillId="33" borderId="23" xfId="0" applyNumberFormat="1" applyFont="1" applyFill="1" applyBorder="1" applyAlignment="1">
      <alignment horizontal="center"/>
    </xf>
    <xf numFmtId="2" fontId="12" fillId="28" borderId="48" xfId="0" applyNumberFormat="1" applyFont="1" applyFill="1" applyBorder="1"/>
    <xf numFmtId="4" fontId="12" fillId="28" borderId="48" xfId="0" applyNumberFormat="1" applyFont="1" applyFill="1" applyBorder="1"/>
    <xf numFmtId="2" fontId="12" fillId="28" borderId="0" xfId="0" applyNumberFormat="1" applyFont="1" applyFill="1" applyBorder="1"/>
    <xf numFmtId="4" fontId="12" fillId="28" borderId="0" xfId="0" applyNumberFormat="1" applyFont="1" applyFill="1" applyBorder="1"/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50" fillId="34" borderId="41" xfId="36" applyNumberFormat="1" applyFont="1" applyFill="1" applyBorder="1" applyAlignment="1">
      <alignment horizontal="center"/>
    </xf>
    <xf numFmtId="3" fontId="50" fillId="34" borderId="14" xfId="36" applyNumberFormat="1" applyFont="1" applyFill="1" applyBorder="1" applyAlignment="1">
      <alignment horizontal="center"/>
    </xf>
    <xf numFmtId="3" fontId="50" fillId="34" borderId="42" xfId="36" applyNumberFormat="1" applyFont="1" applyFill="1" applyBorder="1" applyAlignment="1">
      <alignment horizontal="center"/>
    </xf>
    <xf numFmtId="3" fontId="46" fillId="30" borderId="23" xfId="0" applyNumberFormat="1" applyFont="1" applyFill="1" applyBorder="1"/>
    <xf numFmtId="3" fontId="52" fillId="31" borderId="23" xfId="0" applyNumberFormat="1" applyFont="1" applyFill="1" applyBorder="1"/>
    <xf numFmtId="3" fontId="46" fillId="32" borderId="23" xfId="0" applyNumberFormat="1" applyFont="1" applyFill="1" applyBorder="1"/>
    <xf numFmtId="0" fontId="76" fillId="0" borderId="0" xfId="0" applyFont="1" applyFill="1"/>
    <xf numFmtId="3" fontId="63" fillId="30" borderId="24" xfId="0" applyNumberFormat="1" applyFont="1" applyFill="1" applyBorder="1"/>
    <xf numFmtId="3" fontId="63" fillId="30" borderId="19" xfId="0" applyNumberFormat="1" applyFont="1" applyFill="1" applyBorder="1"/>
    <xf numFmtId="3" fontId="63" fillId="30" borderId="28" xfId="0" applyNumberFormat="1" applyFont="1" applyFill="1" applyBorder="1"/>
    <xf numFmtId="3" fontId="63" fillId="31" borderId="16" xfId="0" applyNumberFormat="1" applyFont="1" applyFill="1" applyBorder="1"/>
    <xf numFmtId="3" fontId="63" fillId="32" borderId="16" xfId="0" applyNumberFormat="1" applyFont="1" applyFill="1" applyBorder="1"/>
    <xf numFmtId="3" fontId="76" fillId="33" borderId="29" xfId="0" applyNumberFormat="1" applyFont="1" applyFill="1" applyBorder="1"/>
    <xf numFmtId="0" fontId="51" fillId="0" borderId="20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62" fillId="0" borderId="0" xfId="0" applyFont="1" applyFill="1"/>
    <xf numFmtId="0" fontId="64" fillId="0" borderId="0" xfId="0" applyFont="1" applyFill="1"/>
    <xf numFmtId="0" fontId="48" fillId="0" borderId="19" xfId="0" applyFont="1" applyFill="1" applyBorder="1"/>
    <xf numFmtId="0" fontId="48" fillId="0" borderId="20" xfId="0" applyFont="1" applyFill="1" applyBorder="1"/>
    <xf numFmtId="0" fontId="48" fillId="0" borderId="23" xfId="0" applyFont="1" applyFill="1" applyBorder="1"/>
    <xf numFmtId="3" fontId="69" fillId="0" borderId="10" xfId="0" applyNumberFormat="1" applyFont="1" applyFill="1" applyBorder="1"/>
    <xf numFmtId="3" fontId="69" fillId="0" borderId="23" xfId="0" applyNumberFormat="1" applyFont="1" applyFill="1" applyBorder="1"/>
    <xf numFmtId="3" fontId="69" fillId="0" borderId="29" xfId="0" applyNumberFormat="1" applyFont="1" applyFill="1" applyBorder="1"/>
    <xf numFmtId="0" fontId="69" fillId="0" borderId="20" xfId="0" applyNumberFormat="1" applyFont="1" applyFill="1" applyBorder="1" applyAlignment="1">
      <alignment horizontal="center" vertical="center"/>
    </xf>
    <xf numFmtId="0" fontId="48" fillId="0" borderId="20" xfId="0" applyNumberFormat="1" applyFont="1" applyFill="1" applyBorder="1"/>
    <xf numFmtId="0" fontId="53" fillId="0" borderId="24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2" fontId="12" fillId="0" borderId="0" xfId="0" applyNumberFormat="1" applyFont="1" applyFill="1" applyBorder="1"/>
    <xf numFmtId="2" fontId="12" fillId="0" borderId="24" xfId="0" applyNumberFormat="1" applyFont="1" applyFill="1" applyBorder="1"/>
    <xf numFmtId="2" fontId="12" fillId="0" borderId="10" xfId="0" applyNumberFormat="1" applyFont="1" applyFill="1" applyBorder="1"/>
    <xf numFmtId="2" fontId="10" fillId="33" borderId="24" xfId="0" applyNumberFormat="1" applyFont="1" applyFill="1" applyBorder="1"/>
    <xf numFmtId="2" fontId="10" fillId="30" borderId="0" xfId="0" applyNumberFormat="1" applyFont="1" applyFill="1" applyBorder="1"/>
    <xf numFmtId="2" fontId="10" fillId="31" borderId="0" xfId="0" applyNumberFormat="1" applyFont="1" applyFill="1" applyBorder="1"/>
    <xf numFmtId="2" fontId="10" fillId="32" borderId="10" xfId="0" applyNumberFormat="1" applyFont="1" applyFill="1" applyBorder="1"/>
    <xf numFmtId="3" fontId="76" fillId="33" borderId="24" xfId="0" applyNumberFormat="1" applyFont="1" applyFill="1" applyBorder="1"/>
    <xf numFmtId="0" fontId="46" fillId="30" borderId="0" xfId="0" applyFont="1" applyFill="1" applyBorder="1"/>
    <xf numFmtId="0" fontId="46" fillId="31" borderId="0" xfId="0" applyFont="1" applyFill="1" applyBorder="1"/>
    <xf numFmtId="0" fontId="46" fillId="32" borderId="10" xfId="0" applyFont="1" applyFill="1" applyBorder="1"/>
    <xf numFmtId="3" fontId="62" fillId="31" borderId="0" xfId="0" applyNumberFormat="1" applyFont="1" applyFill="1" applyBorder="1"/>
    <xf numFmtId="0" fontId="78" fillId="0" borderId="0" xfId="0" applyFont="1"/>
    <xf numFmtId="165" fontId="61" fillId="29" borderId="10" xfId="50" applyNumberFormat="1" applyFont="1" applyFill="1" applyBorder="1" applyAlignment="1">
      <alignment horizontal="right"/>
    </xf>
    <xf numFmtId="165" fontId="71" fillId="29" borderId="0" xfId="0" applyNumberFormat="1" applyFont="1" applyFill="1" applyAlignment="1">
      <alignment horizontal="right"/>
    </xf>
    <xf numFmtId="2" fontId="21" fillId="34" borderId="33" xfId="0" applyNumberFormat="1" applyFont="1" applyFill="1" applyBorder="1" applyAlignment="1">
      <alignment horizontal="center"/>
    </xf>
    <xf numFmtId="3" fontId="19" fillId="34" borderId="33" xfId="0" applyNumberFormat="1" applyFont="1" applyFill="1" applyBorder="1" applyAlignment="1">
      <alignment horizontal="center"/>
    </xf>
    <xf numFmtId="3" fontId="20" fillId="34" borderId="38" xfId="0" applyNumberFormat="1" applyFont="1" applyFill="1" applyBorder="1" applyAlignment="1">
      <alignment horizontal="center"/>
    </xf>
    <xf numFmtId="167" fontId="62" fillId="34" borderId="72" xfId="0" applyNumberFormat="1" applyFont="1" applyFill="1" applyBorder="1" applyAlignment="1">
      <alignment horizontal="center"/>
    </xf>
    <xf numFmtId="166" fontId="62" fillId="34" borderId="72" xfId="0" applyNumberFormat="1" applyFont="1" applyFill="1" applyBorder="1" applyAlignment="1">
      <alignment horizontal="center"/>
    </xf>
    <xf numFmtId="0" fontId="79" fillId="34" borderId="19" xfId="0" applyFont="1" applyFill="1" applyBorder="1" applyAlignment="1">
      <alignment horizontal="center"/>
    </xf>
    <xf numFmtId="0" fontId="79" fillId="34" borderId="25" xfId="0" applyFont="1" applyFill="1" applyBorder="1" applyAlignment="1">
      <alignment horizontal="center"/>
    </xf>
    <xf numFmtId="0" fontId="79" fillId="34" borderId="24" xfId="0" applyFont="1" applyFill="1" applyBorder="1" applyAlignment="1">
      <alignment horizontal="centerContinuous"/>
    </xf>
    <xf numFmtId="0" fontId="79" fillId="34" borderId="19" xfId="0" applyFont="1" applyFill="1" applyBorder="1" applyAlignment="1">
      <alignment horizontal="centerContinuous"/>
    </xf>
    <xf numFmtId="0" fontId="79" fillId="34" borderId="28" xfId="0" applyFont="1" applyFill="1" applyBorder="1" applyAlignment="1">
      <alignment horizontal="centerContinuous"/>
    </xf>
    <xf numFmtId="0" fontId="80" fillId="34" borderId="23" xfId="0" applyFont="1" applyFill="1" applyBorder="1" applyAlignment="1">
      <alignment horizontal="center"/>
    </xf>
    <xf numFmtId="0" fontId="80" fillId="34" borderId="26" xfId="0" applyFont="1" applyFill="1" applyBorder="1" applyAlignment="1">
      <alignment horizontal="center"/>
    </xf>
    <xf numFmtId="0" fontId="80" fillId="34" borderId="10" xfId="0" applyFont="1" applyFill="1" applyBorder="1" applyAlignment="1">
      <alignment horizontal="centerContinuous"/>
    </xf>
    <xf numFmtId="0" fontId="79" fillId="34" borderId="26" xfId="0" applyFont="1" applyFill="1" applyBorder="1" applyAlignment="1">
      <alignment horizontal="center"/>
    </xf>
    <xf numFmtId="0" fontId="81" fillId="34" borderId="10" xfId="35" applyFont="1" applyFill="1" applyBorder="1" applyAlignment="1">
      <alignment horizontal="center"/>
    </xf>
    <xf numFmtId="0" fontId="80" fillId="34" borderId="23" xfId="0" applyFont="1" applyFill="1" applyBorder="1" applyAlignment="1">
      <alignment horizontal="centerContinuous"/>
    </xf>
    <xf numFmtId="0" fontId="81" fillId="34" borderId="29" xfId="35" applyFont="1" applyFill="1" applyBorder="1" applyAlignment="1">
      <alignment horizontal="center"/>
    </xf>
    <xf numFmtId="165" fontId="62" fillId="34" borderId="21" xfId="0" applyNumberFormat="1" applyFont="1" applyFill="1" applyBorder="1" applyAlignment="1">
      <alignment horizontal="center"/>
    </xf>
    <xf numFmtId="49" fontId="71" fillId="29" borderId="0" xfId="0" applyNumberFormat="1" applyFont="1" applyFill="1" applyAlignment="1">
      <alignment horizontal="right"/>
    </xf>
    <xf numFmtId="165" fontId="62" fillId="34" borderId="31" xfId="0" applyNumberFormat="1" applyFont="1" applyFill="1" applyBorder="1" applyAlignment="1">
      <alignment horizontal="center"/>
    </xf>
    <xf numFmtId="0" fontId="82" fillId="0" borderId="0" xfId="0" applyFont="1"/>
    <xf numFmtId="0" fontId="83" fillId="0" borderId="0" xfId="0" applyFont="1"/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tabSelected="1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160" t="s">
        <v>101</v>
      </c>
      <c r="B1" s="161"/>
      <c r="C1" s="162" t="s">
        <v>102</v>
      </c>
      <c r="D1" s="163"/>
      <c r="E1" s="163"/>
      <c r="F1" s="163"/>
      <c r="G1" s="164"/>
      <c r="H1" s="165"/>
      <c r="I1" s="165"/>
      <c r="J1" s="165"/>
      <c r="K1" s="165"/>
      <c r="L1" s="165"/>
      <c r="M1" s="165"/>
      <c r="N1" s="507" t="str">
        <f>'H-1 2024'!J2</f>
        <v>2024-10</v>
      </c>
      <c r="O1" s="186"/>
      <c r="P1" s="186"/>
      <c r="Q1" s="187"/>
    </row>
    <row r="2" spans="1:17" x14ac:dyDescent="0.25">
      <c r="A2" s="166"/>
      <c r="B2" s="167"/>
      <c r="C2" s="167"/>
      <c r="D2" s="167"/>
      <c r="E2" s="167"/>
      <c r="F2" s="167"/>
      <c r="G2" s="167"/>
      <c r="H2" s="167"/>
      <c r="O2" s="186"/>
      <c r="P2" s="186"/>
      <c r="Q2" s="186"/>
    </row>
    <row r="3" spans="1:17" x14ac:dyDescent="0.25">
      <c r="A3" s="168"/>
      <c r="B3" s="169"/>
      <c r="C3" s="167"/>
      <c r="D3" s="167"/>
      <c r="E3" s="167"/>
      <c r="F3" s="167"/>
      <c r="G3" s="167"/>
      <c r="H3" s="167"/>
    </row>
    <row r="4" spans="1:17" x14ac:dyDescent="0.25">
      <c r="A4" s="166"/>
      <c r="B4" s="170"/>
      <c r="C4" s="167"/>
      <c r="D4" s="167"/>
      <c r="E4" s="167"/>
      <c r="F4" s="167"/>
      <c r="G4" s="167"/>
      <c r="H4" s="167"/>
    </row>
    <row r="5" spans="1:17" ht="17.399999999999999" x14ac:dyDescent="0.3">
      <c r="A5" s="179" t="s">
        <v>103</v>
      </c>
      <c r="B5" s="180" t="s">
        <v>116</v>
      </c>
      <c r="C5" s="171"/>
      <c r="D5" s="171"/>
      <c r="E5" s="171"/>
      <c r="F5" s="172"/>
      <c r="G5" s="171"/>
      <c r="H5" s="167"/>
    </row>
    <row r="6" spans="1:17" ht="18" x14ac:dyDescent="0.35">
      <c r="A6" s="181"/>
      <c r="B6" s="182" t="s">
        <v>117</v>
      </c>
      <c r="C6" s="171"/>
      <c r="D6" s="171"/>
      <c r="E6" s="171"/>
      <c r="F6" s="172"/>
      <c r="G6" s="171"/>
      <c r="H6" s="167"/>
    </row>
    <row r="7" spans="1:17" ht="18" x14ac:dyDescent="0.35">
      <c r="A7" s="181"/>
      <c r="B7" s="182"/>
      <c r="C7" s="171"/>
      <c r="D7" s="171"/>
      <c r="E7" s="171"/>
      <c r="F7" s="172"/>
      <c r="G7" s="171"/>
      <c r="H7" s="167"/>
    </row>
    <row r="8" spans="1:17" ht="17.399999999999999" x14ac:dyDescent="0.3">
      <c r="A8" s="179" t="s">
        <v>104</v>
      </c>
      <c r="B8" s="180" t="s">
        <v>118</v>
      </c>
      <c r="C8" s="171"/>
      <c r="D8" s="171"/>
      <c r="E8" s="171"/>
      <c r="F8" s="172"/>
      <c r="G8" s="171"/>
      <c r="H8" s="167"/>
    </row>
    <row r="9" spans="1:17" ht="18" x14ac:dyDescent="0.35">
      <c r="A9" s="181"/>
      <c r="B9" s="182" t="s">
        <v>119</v>
      </c>
      <c r="C9" s="171"/>
      <c r="D9" s="171"/>
      <c r="E9" s="171"/>
      <c r="F9" s="172"/>
      <c r="G9" s="171"/>
      <c r="H9" s="167"/>
    </row>
    <row r="10" spans="1:17" ht="18" x14ac:dyDescent="0.35">
      <c r="A10" s="181"/>
      <c r="B10" s="182"/>
      <c r="C10" s="171"/>
      <c r="D10" s="171"/>
      <c r="E10" s="171"/>
      <c r="F10" s="172"/>
      <c r="G10" s="171"/>
      <c r="H10" s="167"/>
    </row>
    <row r="11" spans="1:17" ht="17.399999999999999" x14ac:dyDescent="0.3">
      <c r="A11" s="179" t="s">
        <v>105</v>
      </c>
      <c r="B11" s="180" t="s">
        <v>120</v>
      </c>
      <c r="C11" s="171"/>
      <c r="D11" s="171"/>
      <c r="E11" s="171"/>
      <c r="F11" s="172"/>
      <c r="G11" s="171"/>
      <c r="H11" s="172"/>
    </row>
    <row r="12" spans="1:17" ht="18" x14ac:dyDescent="0.35">
      <c r="A12" s="181"/>
      <c r="B12" s="182" t="s">
        <v>121</v>
      </c>
      <c r="C12" s="171"/>
      <c r="D12" s="171"/>
      <c r="E12" s="171"/>
      <c r="F12" s="172"/>
      <c r="G12" s="171"/>
      <c r="H12" s="172"/>
    </row>
    <row r="13" spans="1:17" ht="18" x14ac:dyDescent="0.35">
      <c r="A13" s="181"/>
      <c r="B13" s="182"/>
      <c r="C13" s="171"/>
      <c r="D13" s="171"/>
      <c r="E13" s="171"/>
      <c r="F13" s="172"/>
      <c r="G13" s="171"/>
      <c r="H13" s="172"/>
    </row>
    <row r="14" spans="1:17" ht="17.399999999999999" x14ac:dyDescent="0.3">
      <c r="A14" s="179" t="s">
        <v>106</v>
      </c>
      <c r="B14" s="180" t="s">
        <v>122</v>
      </c>
      <c r="C14" s="171"/>
      <c r="D14" s="171"/>
      <c r="E14" s="171"/>
      <c r="F14" s="172"/>
      <c r="G14" s="171"/>
      <c r="H14" s="172"/>
    </row>
    <row r="15" spans="1:17" ht="18" x14ac:dyDescent="0.35">
      <c r="A15" s="181"/>
      <c r="B15" s="182" t="s">
        <v>123</v>
      </c>
      <c r="C15" s="171"/>
      <c r="D15" s="171"/>
      <c r="E15" s="171"/>
      <c r="F15" s="172"/>
      <c r="G15" s="171"/>
      <c r="H15" s="172"/>
    </row>
    <row r="16" spans="1:17" ht="18" x14ac:dyDescent="0.35">
      <c r="A16" s="181"/>
      <c r="B16" s="182"/>
      <c r="C16" s="171"/>
      <c r="D16" s="171"/>
      <c r="E16" s="171"/>
      <c r="F16" s="172"/>
      <c r="G16" s="171"/>
      <c r="H16" s="172"/>
    </row>
    <row r="17" spans="1:8" ht="17.399999999999999" x14ac:dyDescent="0.3">
      <c r="A17" s="179" t="s">
        <v>107</v>
      </c>
      <c r="B17" s="180" t="s">
        <v>124</v>
      </c>
      <c r="C17" s="171"/>
      <c r="D17" s="171"/>
      <c r="E17" s="171"/>
      <c r="F17" s="172"/>
      <c r="G17" s="171"/>
      <c r="H17" s="172"/>
    </row>
    <row r="18" spans="1:8" ht="18" x14ac:dyDescent="0.35">
      <c r="A18" s="181"/>
      <c r="B18" s="182" t="s">
        <v>125</v>
      </c>
      <c r="C18" s="171"/>
      <c r="D18" s="171"/>
      <c r="E18" s="171"/>
      <c r="F18" s="172"/>
      <c r="G18" s="171"/>
      <c r="H18" s="172"/>
    </row>
    <row r="19" spans="1:8" ht="18" x14ac:dyDescent="0.35">
      <c r="A19" s="181"/>
      <c r="B19" s="182"/>
      <c r="C19" s="171"/>
      <c r="D19" s="171"/>
      <c r="E19" s="171"/>
      <c r="F19" s="172"/>
      <c r="G19" s="171"/>
      <c r="H19" s="172"/>
    </row>
    <row r="20" spans="1:8" ht="17.399999999999999" x14ac:dyDescent="0.3">
      <c r="A20" s="179" t="s">
        <v>108</v>
      </c>
      <c r="B20" s="180" t="s">
        <v>126</v>
      </c>
      <c r="C20" s="173"/>
      <c r="D20" s="173"/>
      <c r="E20" s="173"/>
      <c r="F20" s="174"/>
      <c r="G20" s="173"/>
      <c r="H20" s="172"/>
    </row>
    <row r="21" spans="1:8" ht="18" x14ac:dyDescent="0.35">
      <c r="A21" s="181"/>
      <c r="B21" s="182" t="s">
        <v>127</v>
      </c>
      <c r="C21" s="173"/>
      <c r="D21" s="173"/>
      <c r="E21" s="173"/>
      <c r="F21" s="174"/>
      <c r="G21" s="173"/>
      <c r="H21" s="172"/>
    </row>
    <row r="22" spans="1:8" ht="18" x14ac:dyDescent="0.35">
      <c r="A22" s="181"/>
      <c r="B22" s="182"/>
      <c r="C22" s="173"/>
      <c r="D22" s="173"/>
      <c r="E22" s="173"/>
      <c r="F22" s="174"/>
      <c r="G22" s="173"/>
      <c r="H22" s="172"/>
    </row>
    <row r="23" spans="1:8" ht="17.399999999999999" x14ac:dyDescent="0.3">
      <c r="A23" s="179" t="s">
        <v>109</v>
      </c>
      <c r="B23" s="183" t="s">
        <v>128</v>
      </c>
      <c r="C23" s="173"/>
      <c r="D23" s="173"/>
      <c r="E23" s="173"/>
      <c r="F23" s="174"/>
      <c r="G23" s="173"/>
      <c r="H23" s="172"/>
    </row>
    <row r="24" spans="1:8" ht="18" x14ac:dyDescent="0.35">
      <c r="A24" s="181"/>
      <c r="B24" s="184" t="s">
        <v>129</v>
      </c>
      <c r="C24" s="173"/>
      <c r="D24" s="173"/>
      <c r="E24" s="173"/>
      <c r="F24" s="174"/>
      <c r="G24" s="173"/>
      <c r="H24" s="172"/>
    </row>
    <row r="25" spans="1:8" ht="18" x14ac:dyDescent="0.35">
      <c r="A25" s="181"/>
      <c r="B25" s="184"/>
      <c r="C25" s="173"/>
      <c r="D25" s="173"/>
      <c r="E25" s="173"/>
      <c r="F25" s="174"/>
      <c r="G25" s="173"/>
      <c r="H25" s="172"/>
    </row>
    <row r="26" spans="1:8" ht="17.399999999999999" x14ac:dyDescent="0.3">
      <c r="A26" s="179" t="s">
        <v>110</v>
      </c>
      <c r="B26" s="180" t="s">
        <v>130</v>
      </c>
      <c r="C26" s="173"/>
      <c r="D26" s="173"/>
      <c r="E26" s="173"/>
      <c r="F26" s="174"/>
      <c r="G26" s="173"/>
      <c r="H26" s="172"/>
    </row>
    <row r="27" spans="1:8" ht="18" x14ac:dyDescent="0.35">
      <c r="A27" s="181"/>
      <c r="B27" s="182" t="s">
        <v>131</v>
      </c>
      <c r="C27" s="173"/>
      <c r="D27" s="173"/>
      <c r="E27" s="173"/>
      <c r="F27" s="174"/>
      <c r="G27" s="173"/>
      <c r="H27" s="172"/>
    </row>
    <row r="28" spans="1:8" ht="17.399999999999999" x14ac:dyDescent="0.3">
      <c r="A28" s="185"/>
      <c r="B28" s="185"/>
    </row>
    <row r="29" spans="1:8" ht="17.399999999999999" x14ac:dyDescent="0.3">
      <c r="A29" s="179" t="s">
        <v>111</v>
      </c>
      <c r="B29" s="180" t="s">
        <v>132</v>
      </c>
    </row>
    <row r="30" spans="1:8" ht="18" x14ac:dyDescent="0.35">
      <c r="A30" s="181"/>
      <c r="B30" s="182" t="s">
        <v>133</v>
      </c>
    </row>
    <row r="57" spans="1:12" x14ac:dyDescent="0.25">
      <c r="A57" t="s">
        <v>85</v>
      </c>
      <c r="B57" s="10"/>
      <c r="L57" s="12" t="s">
        <v>84</v>
      </c>
    </row>
    <row r="58" spans="1:12" x14ac:dyDescent="0.25">
      <c r="A58" s="5" t="s">
        <v>91</v>
      </c>
      <c r="L58" s="28" t="str">
        <f>'H-1 2024'!J58</f>
        <v>* Sin datos MITES</v>
      </c>
    </row>
    <row r="59" spans="1:12" ht="15" x14ac:dyDescent="0.25">
      <c r="A59" s="207" t="s">
        <v>114</v>
      </c>
      <c r="B59" s="26"/>
      <c r="C59" s="26"/>
      <c r="D59" s="26"/>
      <c r="E59" s="26"/>
      <c r="F59" s="26"/>
      <c r="G59" s="26"/>
      <c r="H59" s="26"/>
      <c r="I59" s="26"/>
    </row>
    <row r="60" spans="1:12" s="26" customFormat="1" ht="10.199999999999999" x14ac:dyDescent="0.2"/>
    <row r="122" spans="1:1" x14ac:dyDescent="0.25">
      <c r="A122" t="s">
        <v>114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zoomScaleNormal="100" workbookViewId="0">
      <selection sqref="A1:J56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ht="16.8" customHeight="1" x14ac:dyDescent="0.25">
      <c r="A1" s="3" t="s">
        <v>116</v>
      </c>
    </row>
    <row r="2" spans="1:10" ht="20.399999999999999" x14ac:dyDescent="0.35">
      <c r="A2" s="9" t="s">
        <v>117</v>
      </c>
      <c r="J2" s="527" t="s">
        <v>159</v>
      </c>
    </row>
    <row r="3" spans="1:10" x14ac:dyDescent="0.25">
      <c r="A3" s="122" t="s">
        <v>38</v>
      </c>
      <c r="B3" s="123" t="s">
        <v>17</v>
      </c>
      <c r="C3" s="124" t="s">
        <v>2</v>
      </c>
      <c r="D3" s="123" t="s">
        <v>43</v>
      </c>
      <c r="E3" s="365" t="s">
        <v>9</v>
      </c>
      <c r="F3" s="122" t="s">
        <v>10</v>
      </c>
      <c r="G3" s="125" t="s">
        <v>40</v>
      </c>
      <c r="H3" s="123" t="s">
        <v>3</v>
      </c>
      <c r="I3" s="143" t="s">
        <v>9</v>
      </c>
      <c r="J3" s="123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366" t="s">
        <v>26</v>
      </c>
      <c r="F4" s="126" t="s">
        <v>35</v>
      </c>
      <c r="G4" s="129" t="s">
        <v>28</v>
      </c>
      <c r="H4" s="127" t="s">
        <v>34</v>
      </c>
      <c r="I4" s="128" t="s">
        <v>29</v>
      </c>
      <c r="J4" s="127" t="s">
        <v>35</v>
      </c>
    </row>
    <row r="5" spans="1:10" ht="18" x14ac:dyDescent="0.35">
      <c r="A5" s="337"/>
      <c r="B5" s="42" t="s">
        <v>5</v>
      </c>
      <c r="C5" s="309">
        <v>5</v>
      </c>
      <c r="D5" s="309">
        <v>21</v>
      </c>
      <c r="E5" s="309">
        <v>296</v>
      </c>
      <c r="F5" s="309">
        <v>786</v>
      </c>
      <c r="G5" s="310"/>
      <c r="H5" s="309"/>
      <c r="I5" s="309"/>
      <c r="J5" s="311"/>
    </row>
    <row r="6" spans="1:10" ht="17.399999999999999" x14ac:dyDescent="0.3">
      <c r="A6" s="338"/>
      <c r="B6" s="42" t="s">
        <v>6</v>
      </c>
      <c r="C6" s="309">
        <v>5</v>
      </c>
      <c r="D6" s="309">
        <v>118</v>
      </c>
      <c r="E6" s="309">
        <v>547</v>
      </c>
      <c r="F6" s="309">
        <v>3037</v>
      </c>
      <c r="G6" s="312"/>
      <c r="H6" s="313"/>
      <c r="I6" s="313"/>
      <c r="J6" s="314"/>
    </row>
    <row r="7" spans="1:10" ht="17.399999999999999" x14ac:dyDescent="0.3">
      <c r="A7" s="339"/>
      <c r="B7" s="17" t="s">
        <v>7</v>
      </c>
      <c r="C7" s="309">
        <v>17</v>
      </c>
      <c r="D7" s="309">
        <v>180</v>
      </c>
      <c r="E7" s="309">
        <v>2547</v>
      </c>
      <c r="F7" s="309">
        <v>8698</v>
      </c>
      <c r="G7" s="312"/>
      <c r="H7" s="313"/>
      <c r="I7" s="313"/>
      <c r="J7" s="314"/>
    </row>
    <row r="8" spans="1:10" ht="17.399999999999999" x14ac:dyDescent="0.3">
      <c r="A8" s="339">
        <v>1</v>
      </c>
      <c r="B8" s="40" t="s">
        <v>8</v>
      </c>
      <c r="C8" s="315">
        <v>27</v>
      </c>
      <c r="D8" s="315">
        <v>319</v>
      </c>
      <c r="E8" s="315">
        <v>3390</v>
      </c>
      <c r="F8" s="315">
        <v>12521</v>
      </c>
      <c r="G8" s="316">
        <v>0</v>
      </c>
      <c r="H8" s="315">
        <v>0</v>
      </c>
      <c r="I8" s="315">
        <v>0</v>
      </c>
      <c r="J8" s="317">
        <v>0</v>
      </c>
    </row>
    <row r="9" spans="1:10" ht="18" x14ac:dyDescent="0.35">
      <c r="A9" s="340"/>
      <c r="B9" s="69" t="s">
        <v>5</v>
      </c>
      <c r="C9" s="318">
        <v>7</v>
      </c>
      <c r="D9" s="318">
        <v>39</v>
      </c>
      <c r="E9" s="318">
        <v>137</v>
      </c>
      <c r="F9" s="318">
        <v>867</v>
      </c>
      <c r="G9" s="319"/>
      <c r="H9" s="318"/>
      <c r="I9" s="318"/>
      <c r="J9" s="320"/>
    </row>
    <row r="10" spans="1:10" ht="17.399999999999999" x14ac:dyDescent="0.3">
      <c r="A10" s="341"/>
      <c r="B10" s="42" t="s">
        <v>6</v>
      </c>
      <c r="C10" s="309">
        <v>9</v>
      </c>
      <c r="D10" s="309">
        <v>34</v>
      </c>
      <c r="E10" s="309">
        <v>821</v>
      </c>
      <c r="F10" s="309">
        <v>1604</v>
      </c>
      <c r="G10" s="312"/>
      <c r="H10" s="313"/>
      <c r="I10" s="313"/>
      <c r="J10" s="314"/>
    </row>
    <row r="11" spans="1:10" ht="17.399999999999999" x14ac:dyDescent="0.3">
      <c r="A11" s="339"/>
      <c r="B11" s="17" t="s">
        <v>7</v>
      </c>
      <c r="C11" s="309">
        <v>21</v>
      </c>
      <c r="D11" s="309">
        <v>111</v>
      </c>
      <c r="E11" s="309">
        <v>1913</v>
      </c>
      <c r="F11" s="309">
        <v>7511</v>
      </c>
      <c r="G11" s="312"/>
      <c r="H11" s="313"/>
      <c r="I11" s="313"/>
      <c r="J11" s="314"/>
    </row>
    <row r="12" spans="1:10" ht="17.399999999999999" x14ac:dyDescent="0.3">
      <c r="A12" s="342">
        <v>2</v>
      </c>
      <c r="B12" s="56" t="s">
        <v>8</v>
      </c>
      <c r="C12" s="321">
        <v>37</v>
      </c>
      <c r="D12" s="321">
        <v>184</v>
      </c>
      <c r="E12" s="321">
        <v>2871</v>
      </c>
      <c r="F12" s="321">
        <v>9982</v>
      </c>
      <c r="G12" s="322">
        <v>0</v>
      </c>
      <c r="H12" s="321">
        <v>0</v>
      </c>
      <c r="I12" s="321">
        <v>0</v>
      </c>
      <c r="J12" s="323">
        <v>0</v>
      </c>
    </row>
    <row r="13" spans="1:10" ht="18" x14ac:dyDescent="0.35">
      <c r="A13" s="337"/>
      <c r="B13" s="42" t="s">
        <v>5</v>
      </c>
      <c r="C13" s="309">
        <v>4</v>
      </c>
      <c r="D13" s="309">
        <v>20</v>
      </c>
      <c r="E13" s="309">
        <v>2340</v>
      </c>
      <c r="F13" s="309">
        <v>2449</v>
      </c>
      <c r="G13" s="310"/>
      <c r="H13" s="309"/>
      <c r="I13" s="309"/>
      <c r="J13" s="311"/>
    </row>
    <row r="14" spans="1:10" ht="17.399999999999999" x14ac:dyDescent="0.3">
      <c r="A14" s="341"/>
      <c r="B14" s="42" t="s">
        <v>6</v>
      </c>
      <c r="C14" s="309">
        <v>5</v>
      </c>
      <c r="D14" s="309">
        <v>25</v>
      </c>
      <c r="E14" s="309">
        <v>4794</v>
      </c>
      <c r="F14" s="309">
        <v>6721</v>
      </c>
      <c r="G14" s="312"/>
      <c r="H14" s="313"/>
      <c r="I14" s="313"/>
      <c r="J14" s="314"/>
    </row>
    <row r="15" spans="1:10" ht="17.399999999999999" x14ac:dyDescent="0.3">
      <c r="A15" s="339"/>
      <c r="B15" s="17" t="s">
        <v>7</v>
      </c>
      <c r="C15" s="309">
        <v>27</v>
      </c>
      <c r="D15" s="309">
        <v>157</v>
      </c>
      <c r="E15" s="309">
        <v>6627</v>
      </c>
      <c r="F15" s="309">
        <v>10230</v>
      </c>
      <c r="G15" s="312"/>
      <c r="H15" s="313"/>
      <c r="I15" s="313"/>
      <c r="J15" s="314"/>
    </row>
    <row r="16" spans="1:10" ht="17.399999999999999" x14ac:dyDescent="0.3">
      <c r="A16" s="339">
        <v>3</v>
      </c>
      <c r="B16" s="40" t="s">
        <v>8</v>
      </c>
      <c r="C16" s="315">
        <v>36</v>
      </c>
      <c r="D16" s="315">
        <v>202</v>
      </c>
      <c r="E16" s="315">
        <v>13761</v>
      </c>
      <c r="F16" s="315">
        <v>19400</v>
      </c>
      <c r="G16" s="316">
        <v>0</v>
      </c>
      <c r="H16" s="315">
        <v>0</v>
      </c>
      <c r="I16" s="315">
        <v>0</v>
      </c>
      <c r="J16" s="317">
        <v>0</v>
      </c>
    </row>
    <row r="17" spans="1:10" ht="18" x14ac:dyDescent="0.35">
      <c r="A17" s="340"/>
      <c r="B17" s="69" t="s">
        <v>5</v>
      </c>
      <c r="C17" s="318">
        <v>2</v>
      </c>
      <c r="D17" s="318">
        <v>17</v>
      </c>
      <c r="E17" s="318">
        <v>20</v>
      </c>
      <c r="F17" s="318">
        <v>182</v>
      </c>
      <c r="G17" s="319"/>
      <c r="H17" s="318"/>
      <c r="I17" s="318"/>
      <c r="J17" s="320"/>
    </row>
    <row r="18" spans="1:10" ht="17.399999999999999" x14ac:dyDescent="0.3">
      <c r="A18" s="341"/>
      <c r="B18" s="42" t="s">
        <v>6</v>
      </c>
      <c r="C18" s="309">
        <v>7</v>
      </c>
      <c r="D18" s="309">
        <v>61</v>
      </c>
      <c r="E18" s="309">
        <v>211</v>
      </c>
      <c r="F18" s="309">
        <v>857</v>
      </c>
      <c r="G18" s="312"/>
      <c r="H18" s="313"/>
      <c r="I18" s="313"/>
      <c r="J18" s="314"/>
    </row>
    <row r="19" spans="1:10" ht="17.399999999999999" x14ac:dyDescent="0.3">
      <c r="A19" s="339"/>
      <c r="B19" s="17" t="s">
        <v>7</v>
      </c>
      <c r="C19" s="309">
        <v>20</v>
      </c>
      <c r="D19" s="309">
        <v>192</v>
      </c>
      <c r="E19" s="309">
        <v>3176</v>
      </c>
      <c r="F19" s="309">
        <v>20158</v>
      </c>
      <c r="G19" s="312"/>
      <c r="H19" s="313"/>
      <c r="I19" s="313"/>
      <c r="J19" s="314"/>
    </row>
    <row r="20" spans="1:10" ht="17.399999999999999" x14ac:dyDescent="0.3">
      <c r="A20" s="342">
        <v>4</v>
      </c>
      <c r="B20" s="56" t="s">
        <v>8</v>
      </c>
      <c r="C20" s="321">
        <v>29</v>
      </c>
      <c r="D20" s="321">
        <v>270</v>
      </c>
      <c r="E20" s="321">
        <v>3407</v>
      </c>
      <c r="F20" s="321">
        <v>21197</v>
      </c>
      <c r="G20" s="322">
        <v>0</v>
      </c>
      <c r="H20" s="321">
        <v>0</v>
      </c>
      <c r="I20" s="321">
        <v>0</v>
      </c>
      <c r="J20" s="323">
        <v>0</v>
      </c>
    </row>
    <row r="21" spans="1:10" ht="18" x14ac:dyDescent="0.35">
      <c r="A21" s="337"/>
      <c r="B21" s="42" t="s">
        <v>5</v>
      </c>
      <c r="C21" s="309">
        <v>2</v>
      </c>
      <c r="D21" s="309">
        <v>20</v>
      </c>
      <c r="E21" s="309">
        <v>3</v>
      </c>
      <c r="F21" s="309">
        <v>33</v>
      </c>
      <c r="G21" s="310"/>
      <c r="H21" s="309"/>
      <c r="I21" s="309"/>
      <c r="J21" s="311"/>
    </row>
    <row r="22" spans="1:10" ht="17.399999999999999" x14ac:dyDescent="0.3">
      <c r="A22" s="341"/>
      <c r="B22" s="42" t="s">
        <v>6</v>
      </c>
      <c r="C22" s="309">
        <v>12</v>
      </c>
      <c r="D22" s="309">
        <v>80</v>
      </c>
      <c r="E22" s="309">
        <v>297</v>
      </c>
      <c r="F22" s="309">
        <v>1741</v>
      </c>
      <c r="G22" s="312"/>
      <c r="H22" s="313"/>
      <c r="I22" s="313"/>
      <c r="J22" s="314"/>
    </row>
    <row r="23" spans="1:10" ht="17.399999999999999" x14ac:dyDescent="0.3">
      <c r="A23" s="339"/>
      <c r="B23" s="17" t="s">
        <v>7</v>
      </c>
      <c r="C23" s="309">
        <v>15</v>
      </c>
      <c r="D23" s="309">
        <v>113</v>
      </c>
      <c r="E23" s="309">
        <v>1379</v>
      </c>
      <c r="F23" s="309">
        <v>6892</v>
      </c>
      <c r="G23" s="312"/>
      <c r="H23" s="313"/>
      <c r="I23" s="313"/>
      <c r="J23" s="314"/>
    </row>
    <row r="24" spans="1:10" ht="17.399999999999999" x14ac:dyDescent="0.3">
      <c r="A24" s="339">
        <v>5</v>
      </c>
      <c r="B24" s="40" t="s">
        <v>8</v>
      </c>
      <c r="C24" s="315">
        <v>29</v>
      </c>
      <c r="D24" s="315">
        <v>213</v>
      </c>
      <c r="E24" s="315">
        <v>1679</v>
      </c>
      <c r="F24" s="315">
        <v>8666</v>
      </c>
      <c r="G24" s="316">
        <v>0</v>
      </c>
      <c r="H24" s="315">
        <v>0</v>
      </c>
      <c r="I24" s="315">
        <v>0</v>
      </c>
      <c r="J24" s="317">
        <v>0</v>
      </c>
    </row>
    <row r="25" spans="1:10" ht="18" x14ac:dyDescent="0.35">
      <c r="A25" s="340"/>
      <c r="B25" s="69" t="s">
        <v>5</v>
      </c>
      <c r="C25" s="318">
        <v>4</v>
      </c>
      <c r="D25" s="318">
        <v>91</v>
      </c>
      <c r="E25" s="318">
        <v>71</v>
      </c>
      <c r="F25" s="318">
        <v>867</v>
      </c>
      <c r="G25" s="319"/>
      <c r="H25" s="318"/>
      <c r="I25" s="318"/>
      <c r="J25" s="320"/>
    </row>
    <row r="26" spans="1:10" ht="17.399999999999999" x14ac:dyDescent="0.3">
      <c r="A26" s="341"/>
      <c r="B26" s="42" t="s">
        <v>6</v>
      </c>
      <c r="C26" s="309">
        <v>14</v>
      </c>
      <c r="D26" s="309">
        <v>141</v>
      </c>
      <c r="E26" s="309">
        <v>1081</v>
      </c>
      <c r="F26" s="309">
        <v>8734</v>
      </c>
      <c r="G26" s="312"/>
      <c r="H26" s="313"/>
      <c r="I26" s="313"/>
      <c r="J26" s="314"/>
    </row>
    <row r="27" spans="1:10" ht="17.399999999999999" x14ac:dyDescent="0.3">
      <c r="A27" s="339"/>
      <c r="B27" s="17" t="s">
        <v>7</v>
      </c>
      <c r="C27" s="309">
        <v>15</v>
      </c>
      <c r="D27" s="309">
        <v>318</v>
      </c>
      <c r="E27" s="309">
        <v>525</v>
      </c>
      <c r="F27" s="309">
        <v>3986</v>
      </c>
      <c r="G27" s="312"/>
      <c r="H27" s="313"/>
      <c r="I27" s="313"/>
      <c r="J27" s="314"/>
    </row>
    <row r="28" spans="1:10" ht="17.399999999999999" x14ac:dyDescent="0.3">
      <c r="A28" s="342">
        <v>6</v>
      </c>
      <c r="B28" s="56" t="s">
        <v>8</v>
      </c>
      <c r="C28" s="321">
        <v>33</v>
      </c>
      <c r="D28" s="321">
        <v>550</v>
      </c>
      <c r="E28" s="321">
        <v>1677</v>
      </c>
      <c r="F28" s="321">
        <v>13587</v>
      </c>
      <c r="G28" s="322">
        <v>0</v>
      </c>
      <c r="H28" s="321">
        <v>0</v>
      </c>
      <c r="I28" s="321">
        <v>0</v>
      </c>
      <c r="J28" s="323">
        <v>0</v>
      </c>
    </row>
    <row r="29" spans="1:10" ht="18" x14ac:dyDescent="0.35">
      <c r="A29" s="337"/>
      <c r="B29" s="42" t="s">
        <v>5</v>
      </c>
      <c r="C29" s="309">
        <v>1</v>
      </c>
      <c r="D29" s="309">
        <v>13</v>
      </c>
      <c r="E29" s="309">
        <v>27</v>
      </c>
      <c r="F29" s="309">
        <v>339</v>
      </c>
      <c r="G29" s="310"/>
      <c r="H29" s="309"/>
      <c r="I29" s="309"/>
      <c r="J29" s="311"/>
    </row>
    <row r="30" spans="1:10" ht="17.399999999999999" x14ac:dyDescent="0.3">
      <c r="A30" s="341"/>
      <c r="B30" s="42" t="s">
        <v>6</v>
      </c>
      <c r="C30" s="309">
        <v>5</v>
      </c>
      <c r="D30" s="309">
        <v>108</v>
      </c>
      <c r="E30" s="309">
        <v>229</v>
      </c>
      <c r="F30" s="309">
        <v>2363</v>
      </c>
      <c r="G30" s="312"/>
      <c r="H30" s="313"/>
      <c r="I30" s="313"/>
      <c r="J30" s="314"/>
    </row>
    <row r="31" spans="1:10" ht="17.399999999999999" x14ac:dyDescent="0.3">
      <c r="A31" s="339"/>
      <c r="B31" s="17" t="s">
        <v>7</v>
      </c>
      <c r="C31" s="309">
        <v>12</v>
      </c>
      <c r="D31" s="309">
        <v>133</v>
      </c>
      <c r="E31" s="309">
        <v>228</v>
      </c>
      <c r="F31" s="309">
        <v>2208</v>
      </c>
      <c r="G31" s="312"/>
      <c r="H31" s="313"/>
      <c r="I31" s="313"/>
      <c r="J31" s="314"/>
    </row>
    <row r="32" spans="1:10" ht="17.399999999999999" x14ac:dyDescent="0.3">
      <c r="A32" s="339">
        <v>7</v>
      </c>
      <c r="B32" s="40" t="s">
        <v>8</v>
      </c>
      <c r="C32" s="315">
        <v>18</v>
      </c>
      <c r="D32" s="315">
        <v>254</v>
      </c>
      <c r="E32" s="315">
        <v>484</v>
      </c>
      <c r="F32" s="315">
        <v>4910</v>
      </c>
      <c r="G32" s="316">
        <v>0</v>
      </c>
      <c r="H32" s="315">
        <v>0</v>
      </c>
      <c r="I32" s="315">
        <v>0</v>
      </c>
      <c r="J32" s="317">
        <v>0</v>
      </c>
    </row>
    <row r="33" spans="1:10" ht="18" x14ac:dyDescent="0.35">
      <c r="A33" s="340"/>
      <c r="B33" s="69" t="s">
        <v>5</v>
      </c>
      <c r="C33" s="318">
        <v>2</v>
      </c>
      <c r="D33" s="318">
        <v>68</v>
      </c>
      <c r="E33" s="318">
        <v>30</v>
      </c>
      <c r="F33" s="318">
        <v>1036</v>
      </c>
      <c r="G33" s="319"/>
      <c r="H33" s="318"/>
      <c r="I33" s="318"/>
      <c r="J33" s="320"/>
    </row>
    <row r="34" spans="1:10" ht="17.399999999999999" x14ac:dyDescent="0.3">
      <c r="A34" s="341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7.399999999999999" x14ac:dyDescent="0.3">
      <c r="A35" s="339"/>
      <c r="B35" s="17" t="s">
        <v>7</v>
      </c>
      <c r="C35" s="309">
        <v>5</v>
      </c>
      <c r="D35" s="309">
        <v>100</v>
      </c>
      <c r="E35" s="309">
        <v>82</v>
      </c>
      <c r="F35" s="309">
        <v>834</v>
      </c>
      <c r="G35" s="312"/>
      <c r="H35" s="313"/>
      <c r="I35" s="313"/>
      <c r="J35" s="314"/>
    </row>
    <row r="36" spans="1:10" ht="17.399999999999999" x14ac:dyDescent="0.3">
      <c r="A36" s="342">
        <v>8</v>
      </c>
      <c r="B36" s="56" t="s">
        <v>8</v>
      </c>
      <c r="C36" s="321">
        <v>7</v>
      </c>
      <c r="D36" s="321">
        <v>168</v>
      </c>
      <c r="E36" s="321">
        <v>112</v>
      </c>
      <c r="F36" s="321">
        <v>1870</v>
      </c>
      <c r="G36" s="322">
        <v>0</v>
      </c>
      <c r="H36" s="321">
        <v>0</v>
      </c>
      <c r="I36" s="321">
        <v>0</v>
      </c>
      <c r="J36" s="323">
        <v>0</v>
      </c>
    </row>
    <row r="37" spans="1:10" ht="18" x14ac:dyDescent="0.35">
      <c r="A37" s="337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7.399999999999999" x14ac:dyDescent="0.3">
      <c r="A38" s="341"/>
      <c r="B38" s="42" t="s">
        <v>6</v>
      </c>
      <c r="C38" s="309">
        <v>4</v>
      </c>
      <c r="D38" s="309">
        <v>18</v>
      </c>
      <c r="E38" s="309">
        <v>285</v>
      </c>
      <c r="F38" s="309">
        <v>973</v>
      </c>
      <c r="G38" s="312"/>
      <c r="H38" s="313"/>
      <c r="I38" s="313"/>
      <c r="J38" s="314"/>
    </row>
    <row r="39" spans="1:10" ht="17.399999999999999" x14ac:dyDescent="0.3">
      <c r="A39" s="339"/>
      <c r="B39" s="17" t="s">
        <v>7</v>
      </c>
      <c r="C39" s="309">
        <v>7</v>
      </c>
      <c r="D39" s="309">
        <v>38</v>
      </c>
      <c r="E39" s="309">
        <v>521</v>
      </c>
      <c r="F39" s="309">
        <v>831</v>
      </c>
      <c r="G39" s="312"/>
      <c r="H39" s="313"/>
      <c r="I39" s="313"/>
      <c r="J39" s="314"/>
    </row>
    <row r="40" spans="1:10" ht="17.399999999999999" x14ac:dyDescent="0.3">
      <c r="A40" s="339">
        <v>9</v>
      </c>
      <c r="B40" s="40" t="s">
        <v>8</v>
      </c>
      <c r="C40" s="315">
        <v>11</v>
      </c>
      <c r="D40" s="315">
        <v>56</v>
      </c>
      <c r="E40" s="315">
        <v>806</v>
      </c>
      <c r="F40" s="315">
        <v>1804</v>
      </c>
      <c r="G40" s="316">
        <v>0</v>
      </c>
      <c r="H40" s="315">
        <v>0</v>
      </c>
      <c r="I40" s="315">
        <v>0</v>
      </c>
      <c r="J40" s="317">
        <v>0</v>
      </c>
    </row>
    <row r="41" spans="1:10" ht="18" x14ac:dyDescent="0.35">
      <c r="A41" s="340"/>
      <c r="B41" s="69" t="s">
        <v>5</v>
      </c>
      <c r="C41" s="318">
        <v>2</v>
      </c>
      <c r="D41" s="318">
        <v>2</v>
      </c>
      <c r="E41" s="318">
        <v>11</v>
      </c>
      <c r="F41" s="318">
        <v>11</v>
      </c>
      <c r="G41" s="319"/>
      <c r="H41" s="318"/>
      <c r="I41" s="318"/>
      <c r="J41" s="320"/>
    </row>
    <row r="42" spans="1:10" ht="17.399999999999999" x14ac:dyDescent="0.3">
      <c r="A42" s="341"/>
      <c r="B42" s="42" t="s">
        <v>6</v>
      </c>
      <c r="C42" s="309">
        <v>2</v>
      </c>
      <c r="D42" s="309">
        <v>2</v>
      </c>
      <c r="E42" s="309">
        <v>281</v>
      </c>
      <c r="F42" s="309">
        <v>79</v>
      </c>
      <c r="G42" s="312"/>
      <c r="H42" s="313"/>
      <c r="I42" s="313"/>
      <c r="J42" s="314"/>
    </row>
    <row r="43" spans="1:10" ht="17.399999999999999" x14ac:dyDescent="0.3">
      <c r="A43" s="339"/>
      <c r="B43" s="17" t="s">
        <v>7</v>
      </c>
      <c r="C43" s="309">
        <v>6</v>
      </c>
      <c r="D43" s="309">
        <v>67</v>
      </c>
      <c r="E43" s="309">
        <v>225</v>
      </c>
      <c r="F43" s="309">
        <v>1295</v>
      </c>
      <c r="G43" s="312"/>
      <c r="H43" s="313"/>
      <c r="I43" s="313"/>
      <c r="J43" s="314"/>
    </row>
    <row r="44" spans="1:10" ht="17.399999999999999" x14ac:dyDescent="0.3">
      <c r="A44" s="342">
        <v>10</v>
      </c>
      <c r="B44" s="56" t="s">
        <v>8</v>
      </c>
      <c r="C44" s="321">
        <v>10</v>
      </c>
      <c r="D44" s="321">
        <v>71</v>
      </c>
      <c r="E44" s="321">
        <v>517</v>
      </c>
      <c r="F44" s="321">
        <v>1385</v>
      </c>
      <c r="G44" s="322">
        <v>0</v>
      </c>
      <c r="H44" s="321">
        <v>0</v>
      </c>
      <c r="I44" s="321">
        <v>0</v>
      </c>
      <c r="J44" s="323">
        <v>0</v>
      </c>
    </row>
    <row r="45" spans="1:10" ht="18" x14ac:dyDescent="0.35">
      <c r="A45" s="337"/>
      <c r="B45" s="42" t="s">
        <v>5</v>
      </c>
      <c r="C45" s="309">
        <v>0</v>
      </c>
      <c r="D45" s="309">
        <v>0</v>
      </c>
      <c r="E45" s="309">
        <v>0</v>
      </c>
      <c r="F45" s="309">
        <v>0</v>
      </c>
      <c r="G45" s="310"/>
      <c r="H45" s="309"/>
      <c r="I45" s="309"/>
      <c r="J45" s="311"/>
    </row>
    <row r="46" spans="1:10" ht="17.399999999999999" x14ac:dyDescent="0.3">
      <c r="A46" s="341"/>
      <c r="B46" s="42" t="s">
        <v>6</v>
      </c>
      <c r="C46" s="309">
        <v>0</v>
      </c>
      <c r="D46" s="309">
        <v>0</v>
      </c>
      <c r="E46" s="309">
        <v>0</v>
      </c>
      <c r="F46" s="309">
        <v>0</v>
      </c>
      <c r="G46" s="312"/>
      <c r="H46" s="313"/>
      <c r="I46" s="313"/>
      <c r="J46" s="314"/>
    </row>
    <row r="47" spans="1:10" ht="17.399999999999999" x14ac:dyDescent="0.3">
      <c r="A47" s="339"/>
      <c r="B47" s="17" t="s">
        <v>7</v>
      </c>
      <c r="C47" s="309">
        <v>0</v>
      </c>
      <c r="D47" s="309">
        <v>0</v>
      </c>
      <c r="E47" s="309">
        <v>0</v>
      </c>
      <c r="F47" s="309">
        <v>0</v>
      </c>
      <c r="G47" s="310"/>
      <c r="H47" s="309"/>
      <c r="I47" s="309"/>
      <c r="J47" s="311"/>
    </row>
    <row r="48" spans="1:10" ht="17.399999999999999" x14ac:dyDescent="0.3">
      <c r="A48" s="342">
        <v>11</v>
      </c>
      <c r="B48" s="56" t="s">
        <v>8</v>
      </c>
      <c r="C48" s="321">
        <v>0</v>
      </c>
      <c r="D48" s="321">
        <v>0</v>
      </c>
      <c r="E48" s="321">
        <v>0</v>
      </c>
      <c r="F48" s="321">
        <v>0</v>
      </c>
      <c r="G48" s="322">
        <v>0</v>
      </c>
      <c r="H48" s="321">
        <v>0</v>
      </c>
      <c r="I48" s="321">
        <v>0</v>
      </c>
      <c r="J48" s="323">
        <v>0</v>
      </c>
    </row>
    <row r="49" spans="1:10" ht="18" x14ac:dyDescent="0.35">
      <c r="A49" s="340"/>
      <c r="B49" s="69" t="s">
        <v>5</v>
      </c>
      <c r="C49" s="318">
        <v>0</v>
      </c>
      <c r="D49" s="318">
        <v>0</v>
      </c>
      <c r="E49" s="318">
        <v>0</v>
      </c>
      <c r="F49" s="318">
        <v>0</v>
      </c>
      <c r="G49" s="319"/>
      <c r="H49" s="318"/>
      <c r="I49" s="318"/>
      <c r="J49" s="320"/>
    </row>
    <row r="50" spans="1:10" ht="17.399999999999999" x14ac:dyDescent="0.3">
      <c r="A50" s="341"/>
      <c r="B50" s="42" t="s">
        <v>6</v>
      </c>
      <c r="C50" s="309">
        <v>0</v>
      </c>
      <c r="D50" s="309">
        <v>0</v>
      </c>
      <c r="E50" s="309">
        <v>0</v>
      </c>
      <c r="F50" s="309">
        <v>0</v>
      </c>
      <c r="G50" s="312"/>
      <c r="H50" s="313"/>
      <c r="I50" s="313"/>
      <c r="J50" s="314"/>
    </row>
    <row r="51" spans="1:10" ht="17.399999999999999" x14ac:dyDescent="0.3">
      <c r="A51" s="339"/>
      <c r="B51" s="17" t="s">
        <v>7</v>
      </c>
      <c r="C51" s="309">
        <v>0</v>
      </c>
      <c r="D51" s="309">
        <v>0</v>
      </c>
      <c r="E51" s="309">
        <v>0</v>
      </c>
      <c r="F51" s="309">
        <v>0</v>
      </c>
      <c r="G51" s="312"/>
      <c r="H51" s="313"/>
      <c r="I51" s="313"/>
      <c r="J51" s="314"/>
    </row>
    <row r="52" spans="1:10" ht="17.399999999999999" x14ac:dyDescent="0.3">
      <c r="A52" s="342">
        <v>12</v>
      </c>
      <c r="B52" s="56" t="s">
        <v>8</v>
      </c>
      <c r="C52" s="321">
        <v>0</v>
      </c>
      <c r="D52" s="321">
        <v>0</v>
      </c>
      <c r="E52" s="321">
        <v>0</v>
      </c>
      <c r="F52" s="321">
        <v>0</v>
      </c>
      <c r="G52" s="322">
        <v>0</v>
      </c>
      <c r="H52" s="321">
        <v>0</v>
      </c>
      <c r="I52" s="321">
        <v>0</v>
      </c>
      <c r="J52" s="323">
        <v>0</v>
      </c>
    </row>
    <row r="53" spans="1:10" ht="17.399999999999999" x14ac:dyDescent="0.3">
      <c r="A53" s="526" t="s">
        <v>159</v>
      </c>
      <c r="B53" s="85" t="s">
        <v>5</v>
      </c>
      <c r="C53" s="324">
        <v>29</v>
      </c>
      <c r="D53" s="324">
        <v>291</v>
      </c>
      <c r="E53" s="324">
        <v>2935</v>
      </c>
      <c r="F53" s="324">
        <v>6570</v>
      </c>
      <c r="G53" s="325">
        <v>0</v>
      </c>
      <c r="H53" s="324">
        <v>0</v>
      </c>
      <c r="I53" s="324">
        <v>0</v>
      </c>
      <c r="J53" s="326">
        <v>0</v>
      </c>
    </row>
    <row r="54" spans="1:10" ht="17.399999999999999" x14ac:dyDescent="0.3">
      <c r="A54" s="343" t="s">
        <v>44</v>
      </c>
      <c r="B54" s="89" t="s">
        <v>6</v>
      </c>
      <c r="C54" s="327">
        <v>63</v>
      </c>
      <c r="D54" s="327">
        <v>587</v>
      </c>
      <c r="E54" s="327">
        <v>8546</v>
      </c>
      <c r="F54" s="327">
        <v>26109</v>
      </c>
      <c r="G54" s="328">
        <v>0</v>
      </c>
      <c r="H54" s="327">
        <v>0</v>
      </c>
      <c r="I54" s="327">
        <v>0</v>
      </c>
      <c r="J54" s="329">
        <v>0</v>
      </c>
    </row>
    <row r="55" spans="1:10" ht="17.399999999999999" x14ac:dyDescent="0.3">
      <c r="A55" s="307" t="s">
        <v>41</v>
      </c>
      <c r="B55" s="92" t="s">
        <v>7</v>
      </c>
      <c r="C55" s="330">
        <v>145</v>
      </c>
      <c r="D55" s="330">
        <v>1409</v>
      </c>
      <c r="E55" s="330">
        <v>17223</v>
      </c>
      <c r="F55" s="330">
        <v>62643</v>
      </c>
      <c r="G55" s="331">
        <v>0</v>
      </c>
      <c r="H55" s="330">
        <v>0</v>
      </c>
      <c r="I55" s="330">
        <v>0</v>
      </c>
      <c r="J55" s="332">
        <v>0</v>
      </c>
    </row>
    <row r="56" spans="1:10" ht="20.399999999999999" x14ac:dyDescent="0.35">
      <c r="A56" s="344" t="s">
        <v>42</v>
      </c>
      <c r="B56" s="333" t="s">
        <v>8</v>
      </c>
      <c r="C56" s="334">
        <v>237</v>
      </c>
      <c r="D56" s="334">
        <v>2287</v>
      </c>
      <c r="E56" s="334">
        <v>28704</v>
      </c>
      <c r="F56" s="334">
        <v>95322</v>
      </c>
      <c r="G56" s="335">
        <v>0</v>
      </c>
      <c r="H56" s="334">
        <v>0</v>
      </c>
      <c r="I56" s="334">
        <v>0</v>
      </c>
      <c r="J56" s="336">
        <v>0</v>
      </c>
    </row>
    <row r="57" spans="1:10" x14ac:dyDescent="0.25">
      <c r="D57" s="10"/>
    </row>
    <row r="58" spans="1:10" x14ac:dyDescent="0.25">
      <c r="A58" s="10"/>
      <c r="J58" s="28" t="s">
        <v>113</v>
      </c>
    </row>
    <row r="59" spans="1:10" x14ac:dyDescent="0.25">
      <c r="A59" s="5" t="s">
        <v>91</v>
      </c>
      <c r="H59" s="12" t="s">
        <v>84</v>
      </c>
    </row>
    <row r="60" spans="1:10" s="26" customFormat="1" ht="15" x14ac:dyDescent="0.25">
      <c r="A60" s="207" t="s">
        <v>114</v>
      </c>
    </row>
  </sheetData>
  <phoneticPr fontId="14" type="noConversion"/>
  <hyperlinks>
    <hyperlink ref="A60" r:id="rId1" location="huelga" xr:uid="{00000000-0004-0000-01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showGridLines="0" zoomScaleNormal="100" workbookViewId="0">
      <selection sqref="A1:N60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5" width="8.21875" customWidth="1"/>
    <col min="6" max="6" width="10.109375" customWidth="1"/>
    <col min="7" max="7" width="8.6640625" customWidth="1"/>
    <col min="8" max="8" width="8.44140625" customWidth="1"/>
    <col min="9" max="9" width="11.109375" customWidth="1"/>
    <col min="10" max="10" width="11.88671875" customWidth="1"/>
    <col min="11" max="11" width="8.5546875" customWidth="1"/>
    <col min="12" max="12" width="10.77734375" customWidth="1"/>
    <col min="13" max="13" width="12.109375" style="1" customWidth="1"/>
    <col min="14" max="14" width="11.77734375" style="1" customWidth="1"/>
  </cols>
  <sheetData>
    <row r="1" spans="1:14" ht="15.75" customHeight="1" x14ac:dyDescent="0.25">
      <c r="A1" s="529" t="s">
        <v>135</v>
      </c>
    </row>
    <row r="2" spans="1:14" ht="16.8" customHeight="1" x14ac:dyDescent="0.35">
      <c r="A2" s="530" t="s">
        <v>136</v>
      </c>
      <c r="N2" s="527" t="s">
        <v>159</v>
      </c>
    </row>
    <row r="3" spans="1:14" x14ac:dyDescent="0.25">
      <c r="A3" s="514" t="s">
        <v>38</v>
      </c>
      <c r="B3" s="515" t="s">
        <v>0</v>
      </c>
      <c r="C3" s="516" t="s">
        <v>76</v>
      </c>
      <c r="D3" s="516"/>
      <c r="E3" s="516"/>
      <c r="F3" s="517" t="s">
        <v>77</v>
      </c>
      <c r="G3" s="516"/>
      <c r="H3" s="518"/>
      <c r="I3" s="516" t="s">
        <v>112</v>
      </c>
      <c r="J3" s="516"/>
      <c r="K3" s="516"/>
      <c r="L3" s="517" t="s">
        <v>78</v>
      </c>
      <c r="M3" s="516"/>
      <c r="N3" s="518"/>
    </row>
    <row r="4" spans="1:14" x14ac:dyDescent="0.25">
      <c r="A4" s="519" t="s">
        <v>73</v>
      </c>
      <c r="B4" s="520" t="s">
        <v>32</v>
      </c>
      <c r="C4" s="521">
        <v>2024</v>
      </c>
      <c r="D4" s="522">
        <v>2023</v>
      </c>
      <c r="E4" s="523" t="s">
        <v>79</v>
      </c>
      <c r="F4" s="524">
        <v>2024</v>
      </c>
      <c r="G4" s="522">
        <v>2023</v>
      </c>
      <c r="H4" s="525" t="s">
        <v>79</v>
      </c>
      <c r="I4" s="521">
        <v>2024</v>
      </c>
      <c r="J4" s="522">
        <v>2023</v>
      </c>
      <c r="K4" s="523" t="s">
        <v>79</v>
      </c>
      <c r="L4" s="524">
        <v>2024</v>
      </c>
      <c r="M4" s="522">
        <v>2023</v>
      </c>
      <c r="N4" s="525" t="s">
        <v>79</v>
      </c>
    </row>
    <row r="5" spans="1:14" ht="15" x14ac:dyDescent="0.25">
      <c r="A5" s="312"/>
      <c r="B5" s="71" t="s">
        <v>54</v>
      </c>
      <c r="C5" s="309">
        <v>5</v>
      </c>
      <c r="D5" s="309">
        <v>2</v>
      </c>
      <c r="E5" s="367">
        <v>150</v>
      </c>
      <c r="F5" s="310">
        <v>21</v>
      </c>
      <c r="G5" s="309">
        <v>89</v>
      </c>
      <c r="H5" s="370">
        <v>-76.404494382022463</v>
      </c>
      <c r="I5" s="309">
        <v>296</v>
      </c>
      <c r="J5" s="309">
        <v>28</v>
      </c>
      <c r="K5" s="367">
        <v>957.14285714285711</v>
      </c>
      <c r="L5" s="310">
        <v>786</v>
      </c>
      <c r="M5" s="309">
        <v>972</v>
      </c>
      <c r="N5" s="370">
        <v>-19.135802469135797</v>
      </c>
    </row>
    <row r="6" spans="1:14" ht="15" x14ac:dyDescent="0.25">
      <c r="A6" s="312"/>
      <c r="B6" s="71" t="s">
        <v>6</v>
      </c>
      <c r="C6" s="309">
        <v>5</v>
      </c>
      <c r="D6" s="309">
        <v>7</v>
      </c>
      <c r="E6" s="367">
        <v>-28.571428571428569</v>
      </c>
      <c r="F6" s="310">
        <v>118</v>
      </c>
      <c r="G6" s="309">
        <v>426</v>
      </c>
      <c r="H6" s="370">
        <v>-72.300469483568079</v>
      </c>
      <c r="I6" s="309">
        <v>547</v>
      </c>
      <c r="J6" s="309">
        <v>94</v>
      </c>
      <c r="K6" s="367">
        <v>481.91489361702128</v>
      </c>
      <c r="L6" s="310">
        <v>3037</v>
      </c>
      <c r="M6" s="309">
        <v>4627</v>
      </c>
      <c r="N6" s="370">
        <v>-34.363518478495777</v>
      </c>
    </row>
    <row r="7" spans="1:14" ht="15" x14ac:dyDescent="0.25">
      <c r="A7" s="312"/>
      <c r="B7" s="71" t="s">
        <v>7</v>
      </c>
      <c r="C7" s="309">
        <v>17</v>
      </c>
      <c r="D7" s="309">
        <v>23</v>
      </c>
      <c r="E7" s="367">
        <v>-26.086956521739136</v>
      </c>
      <c r="F7" s="310">
        <v>180</v>
      </c>
      <c r="G7" s="309">
        <v>477</v>
      </c>
      <c r="H7" s="370">
        <v>-62.264150943396224</v>
      </c>
      <c r="I7" s="309">
        <v>2547</v>
      </c>
      <c r="J7" s="309">
        <v>1436</v>
      </c>
      <c r="K7" s="367">
        <v>77.367688022284128</v>
      </c>
      <c r="L7" s="310">
        <v>8698</v>
      </c>
      <c r="M7" s="309">
        <v>11684</v>
      </c>
      <c r="N7" s="370">
        <v>-25.556316330023964</v>
      </c>
    </row>
    <row r="8" spans="1:14" ht="15.6" x14ac:dyDescent="0.3">
      <c r="A8" s="345">
        <v>1</v>
      </c>
      <c r="B8" s="73" t="s">
        <v>8</v>
      </c>
      <c r="C8" s="315">
        <v>27</v>
      </c>
      <c r="D8" s="315">
        <v>32</v>
      </c>
      <c r="E8" s="367">
        <v>-15.625</v>
      </c>
      <c r="F8" s="316">
        <v>319</v>
      </c>
      <c r="G8" s="315">
        <v>992</v>
      </c>
      <c r="H8" s="370">
        <v>-67.842741935483872</v>
      </c>
      <c r="I8" s="315">
        <v>3390</v>
      </c>
      <c r="J8" s="315">
        <v>1558</v>
      </c>
      <c r="K8" s="367">
        <v>117.58664955070603</v>
      </c>
      <c r="L8" s="316">
        <v>12521</v>
      </c>
      <c r="M8" s="315">
        <v>17283</v>
      </c>
      <c r="N8" s="370">
        <v>-27.553086848348084</v>
      </c>
    </row>
    <row r="9" spans="1:14" ht="15" x14ac:dyDescent="0.25">
      <c r="A9" s="346"/>
      <c r="B9" s="74" t="s">
        <v>54</v>
      </c>
      <c r="C9" s="318">
        <v>7</v>
      </c>
      <c r="D9" s="318">
        <v>5</v>
      </c>
      <c r="E9" s="368">
        <v>39.999999999999993</v>
      </c>
      <c r="F9" s="319">
        <v>39</v>
      </c>
      <c r="G9" s="318">
        <v>136</v>
      </c>
      <c r="H9" s="371">
        <v>-71.32352941176471</v>
      </c>
      <c r="I9" s="318">
        <v>137</v>
      </c>
      <c r="J9" s="318">
        <v>182</v>
      </c>
      <c r="K9" s="368">
        <v>-24.725274725274726</v>
      </c>
      <c r="L9" s="319">
        <v>867</v>
      </c>
      <c r="M9" s="318">
        <v>1086</v>
      </c>
      <c r="N9" s="371">
        <v>-20.165745856353588</v>
      </c>
    </row>
    <row r="10" spans="1:14" ht="15" x14ac:dyDescent="0.25">
      <c r="A10" s="312"/>
      <c r="B10" s="71" t="s">
        <v>6</v>
      </c>
      <c r="C10" s="309">
        <v>9</v>
      </c>
      <c r="D10" s="309">
        <v>8</v>
      </c>
      <c r="E10" s="367">
        <v>12.5</v>
      </c>
      <c r="F10" s="310">
        <v>34</v>
      </c>
      <c r="G10" s="309">
        <v>163</v>
      </c>
      <c r="H10" s="370">
        <v>-79.141104294478524</v>
      </c>
      <c r="I10" s="309">
        <v>821</v>
      </c>
      <c r="J10" s="309">
        <v>361</v>
      </c>
      <c r="K10" s="367">
        <v>127.42382271468142</v>
      </c>
      <c r="L10" s="310">
        <v>1604</v>
      </c>
      <c r="M10" s="309">
        <v>2077</v>
      </c>
      <c r="N10" s="370">
        <v>-22.773230621088103</v>
      </c>
    </row>
    <row r="11" spans="1:14" ht="15" x14ac:dyDescent="0.25">
      <c r="A11" s="312"/>
      <c r="B11" s="71" t="s">
        <v>7</v>
      </c>
      <c r="C11" s="309">
        <v>21</v>
      </c>
      <c r="D11" s="309">
        <v>19</v>
      </c>
      <c r="E11" s="367">
        <v>10.526315789473696</v>
      </c>
      <c r="F11" s="310">
        <v>111</v>
      </c>
      <c r="G11" s="309">
        <v>706</v>
      </c>
      <c r="H11" s="370">
        <v>-84.277620396600554</v>
      </c>
      <c r="I11" s="309">
        <v>1913</v>
      </c>
      <c r="J11" s="309">
        <v>1099</v>
      </c>
      <c r="K11" s="367">
        <v>74.067333939945399</v>
      </c>
      <c r="L11" s="310">
        <v>7511</v>
      </c>
      <c r="M11" s="309">
        <v>6183</v>
      </c>
      <c r="N11" s="370">
        <v>21.478246805757717</v>
      </c>
    </row>
    <row r="12" spans="1:14" ht="15.6" x14ac:dyDescent="0.3">
      <c r="A12" s="347">
        <v>2</v>
      </c>
      <c r="B12" s="72" t="s">
        <v>8</v>
      </c>
      <c r="C12" s="321">
        <v>37</v>
      </c>
      <c r="D12" s="321">
        <v>32</v>
      </c>
      <c r="E12" s="369">
        <v>15.625</v>
      </c>
      <c r="F12" s="322">
        <v>184</v>
      </c>
      <c r="G12" s="321">
        <v>1005</v>
      </c>
      <c r="H12" s="372">
        <v>-81.691542288557216</v>
      </c>
      <c r="I12" s="321">
        <v>2871</v>
      </c>
      <c r="J12" s="321">
        <v>1642</v>
      </c>
      <c r="K12" s="369">
        <v>74.847746650426302</v>
      </c>
      <c r="L12" s="322">
        <v>9982</v>
      </c>
      <c r="M12" s="321">
        <v>9346</v>
      </c>
      <c r="N12" s="372">
        <v>6.8050502888936437</v>
      </c>
    </row>
    <row r="13" spans="1:14" ht="15" x14ac:dyDescent="0.25">
      <c r="A13" s="312"/>
      <c r="B13" s="71" t="s">
        <v>54</v>
      </c>
      <c r="C13" s="309">
        <v>4</v>
      </c>
      <c r="D13" s="309">
        <v>3</v>
      </c>
      <c r="E13" s="367">
        <v>33.333333333333329</v>
      </c>
      <c r="F13" s="310">
        <v>20</v>
      </c>
      <c r="G13" s="309">
        <v>3</v>
      </c>
      <c r="H13" s="370">
        <v>566.66666666666674</v>
      </c>
      <c r="I13" s="309">
        <v>2340</v>
      </c>
      <c r="J13" s="309">
        <v>297</v>
      </c>
      <c r="K13" s="367">
        <v>687.87878787878788</v>
      </c>
      <c r="L13" s="310">
        <v>2449</v>
      </c>
      <c r="M13" s="309">
        <v>166</v>
      </c>
      <c r="N13" s="370">
        <v>1375.301204819277</v>
      </c>
    </row>
    <row r="14" spans="1:14" ht="15" x14ac:dyDescent="0.25">
      <c r="A14" s="312"/>
      <c r="B14" s="71" t="s">
        <v>6</v>
      </c>
      <c r="C14" s="309">
        <v>5</v>
      </c>
      <c r="D14" s="309">
        <v>17</v>
      </c>
      <c r="E14" s="367">
        <v>-70.588235294117638</v>
      </c>
      <c r="F14" s="310">
        <v>25</v>
      </c>
      <c r="G14" s="309">
        <v>57</v>
      </c>
      <c r="H14" s="370">
        <v>-56.140350877192979</v>
      </c>
      <c r="I14" s="309">
        <v>4794</v>
      </c>
      <c r="J14" s="309">
        <v>1060</v>
      </c>
      <c r="K14" s="367">
        <v>352.26415094339626</v>
      </c>
      <c r="L14" s="310">
        <v>6721</v>
      </c>
      <c r="M14" s="309">
        <v>1812</v>
      </c>
      <c r="N14" s="370">
        <v>270.916114790287</v>
      </c>
    </row>
    <row r="15" spans="1:14" ht="15" x14ac:dyDescent="0.25">
      <c r="A15" s="312"/>
      <c r="B15" s="71" t="s">
        <v>7</v>
      </c>
      <c r="C15" s="309">
        <v>27</v>
      </c>
      <c r="D15" s="309">
        <v>19</v>
      </c>
      <c r="E15" s="367">
        <v>42.105263157894733</v>
      </c>
      <c r="F15" s="310">
        <v>157</v>
      </c>
      <c r="G15" s="309">
        <v>263</v>
      </c>
      <c r="H15" s="370">
        <v>-40.304182509505701</v>
      </c>
      <c r="I15" s="309">
        <v>6627</v>
      </c>
      <c r="J15" s="309">
        <v>1147</v>
      </c>
      <c r="K15" s="367">
        <v>477.76809067131649</v>
      </c>
      <c r="L15" s="310">
        <v>10230</v>
      </c>
      <c r="M15" s="309">
        <v>5402</v>
      </c>
      <c r="N15" s="370">
        <v>89.374305812661973</v>
      </c>
    </row>
    <row r="16" spans="1:14" ht="15.6" x14ac:dyDescent="0.3">
      <c r="A16" s="345">
        <v>3</v>
      </c>
      <c r="B16" s="73" t="s">
        <v>8</v>
      </c>
      <c r="C16" s="315">
        <v>36</v>
      </c>
      <c r="D16" s="315">
        <v>39</v>
      </c>
      <c r="E16" s="367">
        <v>-7.6923076923076872</v>
      </c>
      <c r="F16" s="316">
        <v>202</v>
      </c>
      <c r="G16" s="315">
        <v>323</v>
      </c>
      <c r="H16" s="370">
        <v>-37.461300309597526</v>
      </c>
      <c r="I16" s="315">
        <v>13761</v>
      </c>
      <c r="J16" s="315">
        <v>2504</v>
      </c>
      <c r="K16" s="367">
        <v>449.56070287539933</v>
      </c>
      <c r="L16" s="316">
        <v>19400</v>
      </c>
      <c r="M16" s="315">
        <v>7380</v>
      </c>
      <c r="N16" s="370">
        <v>162.87262872628725</v>
      </c>
    </row>
    <row r="17" spans="1:14" ht="15" x14ac:dyDescent="0.25">
      <c r="A17" s="346"/>
      <c r="B17" s="74" t="s">
        <v>54</v>
      </c>
      <c r="C17" s="318">
        <v>2</v>
      </c>
      <c r="D17" s="318">
        <v>0</v>
      </c>
      <c r="E17" s="368" t="s">
        <v>147</v>
      </c>
      <c r="F17" s="319">
        <v>17</v>
      </c>
      <c r="G17" s="318">
        <v>0</v>
      </c>
      <c r="H17" s="371" t="s">
        <v>147</v>
      </c>
      <c r="I17" s="318">
        <v>20</v>
      </c>
      <c r="J17" s="318">
        <v>0</v>
      </c>
      <c r="K17" s="368" t="s">
        <v>147</v>
      </c>
      <c r="L17" s="319">
        <v>182</v>
      </c>
      <c r="M17" s="318">
        <v>0</v>
      </c>
      <c r="N17" s="371" t="s">
        <v>147</v>
      </c>
    </row>
    <row r="18" spans="1:14" ht="15" x14ac:dyDescent="0.25">
      <c r="A18" s="312"/>
      <c r="B18" s="71" t="s">
        <v>6</v>
      </c>
      <c r="C18" s="309">
        <v>7</v>
      </c>
      <c r="D18" s="309">
        <v>5</v>
      </c>
      <c r="E18" s="367">
        <v>39.999999999999993</v>
      </c>
      <c r="F18" s="310">
        <v>61</v>
      </c>
      <c r="G18" s="309">
        <v>124</v>
      </c>
      <c r="H18" s="370">
        <v>-50.806451612903224</v>
      </c>
      <c r="I18" s="309">
        <v>211</v>
      </c>
      <c r="J18" s="309">
        <v>358</v>
      </c>
      <c r="K18" s="367">
        <v>-41.061452513966479</v>
      </c>
      <c r="L18" s="310">
        <v>857</v>
      </c>
      <c r="M18" s="309">
        <v>4470</v>
      </c>
      <c r="N18" s="370">
        <v>-80.827740492170022</v>
      </c>
    </row>
    <row r="19" spans="1:14" ht="15" x14ac:dyDescent="0.25">
      <c r="A19" s="312"/>
      <c r="B19" s="71" t="s">
        <v>7</v>
      </c>
      <c r="C19" s="309">
        <v>20</v>
      </c>
      <c r="D19" s="309">
        <v>26</v>
      </c>
      <c r="E19" s="367">
        <v>-23.076923076923073</v>
      </c>
      <c r="F19" s="310">
        <v>192</v>
      </c>
      <c r="G19" s="309">
        <v>117</v>
      </c>
      <c r="H19" s="370">
        <v>64.102564102564102</v>
      </c>
      <c r="I19" s="309">
        <v>3176</v>
      </c>
      <c r="J19" s="309">
        <v>1289</v>
      </c>
      <c r="K19" s="367">
        <v>146.39255236617532</v>
      </c>
      <c r="L19" s="310">
        <v>20158</v>
      </c>
      <c r="M19" s="309">
        <v>3511</v>
      </c>
      <c r="N19" s="370">
        <v>474.13842210196526</v>
      </c>
    </row>
    <row r="20" spans="1:14" ht="15.6" x14ac:dyDescent="0.3">
      <c r="A20" s="347">
        <v>4</v>
      </c>
      <c r="B20" s="72" t="s">
        <v>8</v>
      </c>
      <c r="C20" s="321">
        <v>29</v>
      </c>
      <c r="D20" s="321">
        <v>31</v>
      </c>
      <c r="E20" s="369">
        <v>-6.4516129032258114</v>
      </c>
      <c r="F20" s="322">
        <v>270</v>
      </c>
      <c r="G20" s="321">
        <v>241</v>
      </c>
      <c r="H20" s="372">
        <v>12.03319502074689</v>
      </c>
      <c r="I20" s="321">
        <v>3407</v>
      </c>
      <c r="J20" s="321">
        <v>1647</v>
      </c>
      <c r="K20" s="369">
        <v>106.86095931997572</v>
      </c>
      <c r="L20" s="322">
        <v>21197</v>
      </c>
      <c r="M20" s="321">
        <v>7981</v>
      </c>
      <c r="N20" s="372">
        <v>165.59328404961784</v>
      </c>
    </row>
    <row r="21" spans="1:14" ht="15" x14ac:dyDescent="0.25">
      <c r="A21" s="312"/>
      <c r="B21" s="71" t="s">
        <v>54</v>
      </c>
      <c r="C21" s="309">
        <v>2</v>
      </c>
      <c r="D21" s="309">
        <v>4</v>
      </c>
      <c r="E21" s="367">
        <v>-50</v>
      </c>
      <c r="F21" s="310">
        <v>20</v>
      </c>
      <c r="G21" s="309">
        <v>61</v>
      </c>
      <c r="H21" s="370">
        <v>-67.21311475409837</v>
      </c>
      <c r="I21" s="309">
        <v>3</v>
      </c>
      <c r="J21" s="309">
        <v>760</v>
      </c>
      <c r="K21" s="367">
        <v>-99.60526315789474</v>
      </c>
      <c r="L21" s="310">
        <v>33</v>
      </c>
      <c r="M21" s="309">
        <v>2113</v>
      </c>
      <c r="N21" s="370">
        <v>-98.438239469947945</v>
      </c>
    </row>
    <row r="22" spans="1:14" ht="15" x14ac:dyDescent="0.25">
      <c r="A22" s="312"/>
      <c r="B22" s="71" t="s">
        <v>6</v>
      </c>
      <c r="C22" s="309">
        <v>12</v>
      </c>
      <c r="D22" s="309">
        <v>7</v>
      </c>
      <c r="E22" s="367">
        <v>71.428571428571416</v>
      </c>
      <c r="F22" s="310">
        <v>80</v>
      </c>
      <c r="G22" s="309">
        <v>215</v>
      </c>
      <c r="H22" s="370">
        <v>-62.790697674418603</v>
      </c>
      <c r="I22" s="309">
        <v>297</v>
      </c>
      <c r="J22" s="309">
        <v>1568</v>
      </c>
      <c r="K22" s="367">
        <v>-81.058673469387756</v>
      </c>
      <c r="L22" s="310">
        <v>1741</v>
      </c>
      <c r="M22" s="309">
        <v>9252</v>
      </c>
      <c r="N22" s="370">
        <v>-81.182447038478173</v>
      </c>
    </row>
    <row r="23" spans="1:14" ht="15" x14ac:dyDescent="0.25">
      <c r="A23" s="312"/>
      <c r="B23" s="71" t="s">
        <v>7</v>
      </c>
      <c r="C23" s="309">
        <v>15</v>
      </c>
      <c r="D23" s="309">
        <v>32</v>
      </c>
      <c r="E23" s="367">
        <v>-53.125</v>
      </c>
      <c r="F23" s="310">
        <v>113</v>
      </c>
      <c r="G23" s="309">
        <v>329</v>
      </c>
      <c r="H23" s="370">
        <v>-65.653495440729486</v>
      </c>
      <c r="I23" s="309">
        <v>1379</v>
      </c>
      <c r="J23" s="309">
        <v>3953</v>
      </c>
      <c r="K23" s="367">
        <v>-65.115102453832534</v>
      </c>
      <c r="L23" s="310">
        <v>6892</v>
      </c>
      <c r="M23" s="309">
        <v>10301.15</v>
      </c>
      <c r="N23" s="370">
        <v>-33.094848633405007</v>
      </c>
    </row>
    <row r="24" spans="1:14" ht="15.6" x14ac:dyDescent="0.3">
      <c r="A24" s="345">
        <v>5</v>
      </c>
      <c r="B24" s="73" t="s">
        <v>8</v>
      </c>
      <c r="C24" s="315">
        <v>29</v>
      </c>
      <c r="D24" s="315">
        <v>43</v>
      </c>
      <c r="E24" s="367">
        <v>-32.558139534883722</v>
      </c>
      <c r="F24" s="316">
        <v>213</v>
      </c>
      <c r="G24" s="315">
        <v>605</v>
      </c>
      <c r="H24" s="370">
        <v>-64.793388429752071</v>
      </c>
      <c r="I24" s="315">
        <v>1679</v>
      </c>
      <c r="J24" s="315">
        <v>6281</v>
      </c>
      <c r="K24" s="367">
        <v>-73.268587804489727</v>
      </c>
      <c r="L24" s="316">
        <v>8666</v>
      </c>
      <c r="M24" s="315">
        <v>21666.15</v>
      </c>
      <c r="N24" s="370">
        <v>-60.002123127551513</v>
      </c>
    </row>
    <row r="25" spans="1:14" ht="15" x14ac:dyDescent="0.25">
      <c r="A25" s="346"/>
      <c r="B25" s="74" t="s">
        <v>54</v>
      </c>
      <c r="C25" s="318">
        <v>4</v>
      </c>
      <c r="D25" s="318">
        <v>4</v>
      </c>
      <c r="E25" s="368">
        <v>0</v>
      </c>
      <c r="F25" s="319">
        <v>91</v>
      </c>
      <c r="G25" s="318">
        <v>23</v>
      </c>
      <c r="H25" s="371">
        <v>295.65217391304344</v>
      </c>
      <c r="I25" s="318">
        <v>71</v>
      </c>
      <c r="J25" s="318">
        <v>1370</v>
      </c>
      <c r="K25" s="368">
        <v>-94.817518248175176</v>
      </c>
      <c r="L25" s="319">
        <v>867</v>
      </c>
      <c r="M25" s="318">
        <v>3744</v>
      </c>
      <c r="N25" s="371">
        <v>-76.84294871794873</v>
      </c>
    </row>
    <row r="26" spans="1:14" ht="15" x14ac:dyDescent="0.25">
      <c r="A26" s="312"/>
      <c r="B26" s="71" t="s">
        <v>6</v>
      </c>
      <c r="C26" s="309">
        <v>14</v>
      </c>
      <c r="D26" s="309">
        <v>8</v>
      </c>
      <c r="E26" s="367">
        <v>75</v>
      </c>
      <c r="F26" s="310">
        <v>141</v>
      </c>
      <c r="G26" s="309">
        <v>115</v>
      </c>
      <c r="H26" s="370">
        <v>22.608695652173914</v>
      </c>
      <c r="I26" s="309">
        <v>1081</v>
      </c>
      <c r="J26" s="309">
        <v>822</v>
      </c>
      <c r="K26" s="367">
        <v>31.508515815085158</v>
      </c>
      <c r="L26" s="310">
        <v>8734</v>
      </c>
      <c r="M26" s="309">
        <v>5723</v>
      </c>
      <c r="N26" s="370">
        <v>52.612266293901811</v>
      </c>
    </row>
    <row r="27" spans="1:14" ht="15" x14ac:dyDescent="0.25">
      <c r="A27" s="312"/>
      <c r="B27" s="71" t="s">
        <v>7</v>
      </c>
      <c r="C27" s="309">
        <v>15</v>
      </c>
      <c r="D27" s="309">
        <v>20</v>
      </c>
      <c r="E27" s="367">
        <v>-25</v>
      </c>
      <c r="F27" s="310">
        <v>318</v>
      </c>
      <c r="G27" s="309">
        <v>119</v>
      </c>
      <c r="H27" s="370">
        <v>167.22689075630251</v>
      </c>
      <c r="I27" s="309">
        <v>525</v>
      </c>
      <c r="J27" s="309">
        <v>12547</v>
      </c>
      <c r="K27" s="367">
        <v>-95.815732844504666</v>
      </c>
      <c r="L27" s="310">
        <v>3986</v>
      </c>
      <c r="M27" s="309">
        <v>33932</v>
      </c>
      <c r="N27" s="370">
        <v>-88.252976541317935</v>
      </c>
    </row>
    <row r="28" spans="1:14" ht="15.6" x14ac:dyDescent="0.3">
      <c r="A28" s="347">
        <v>6</v>
      </c>
      <c r="B28" s="72" t="s">
        <v>8</v>
      </c>
      <c r="C28" s="321">
        <v>33</v>
      </c>
      <c r="D28" s="321">
        <v>32</v>
      </c>
      <c r="E28" s="369">
        <v>3.125</v>
      </c>
      <c r="F28" s="322">
        <v>550</v>
      </c>
      <c r="G28" s="321">
        <v>257</v>
      </c>
      <c r="H28" s="372">
        <v>114.00778210116731</v>
      </c>
      <c r="I28" s="321">
        <v>1677</v>
      </c>
      <c r="J28" s="321">
        <v>14739</v>
      </c>
      <c r="K28" s="369">
        <v>-88.622023203745172</v>
      </c>
      <c r="L28" s="322">
        <v>13587</v>
      </c>
      <c r="M28" s="321">
        <v>43399</v>
      </c>
      <c r="N28" s="372">
        <v>-68.692827023664137</v>
      </c>
    </row>
    <row r="29" spans="1:14" ht="15" x14ac:dyDescent="0.25">
      <c r="A29" s="312"/>
      <c r="B29" s="71" t="s">
        <v>54</v>
      </c>
      <c r="C29" s="309">
        <v>1</v>
      </c>
      <c r="D29" s="309">
        <v>3</v>
      </c>
      <c r="E29" s="367">
        <v>-66.666666666666671</v>
      </c>
      <c r="F29" s="310">
        <v>13</v>
      </c>
      <c r="G29" s="309">
        <v>14</v>
      </c>
      <c r="H29" s="370">
        <v>-7.1428571428571397</v>
      </c>
      <c r="I29" s="309">
        <v>27</v>
      </c>
      <c r="J29" s="309">
        <v>57</v>
      </c>
      <c r="K29" s="367">
        <v>-52.631578947368432</v>
      </c>
      <c r="L29" s="310">
        <v>339</v>
      </c>
      <c r="M29" s="309">
        <v>322</v>
      </c>
      <c r="N29" s="370">
        <v>5.2795031055900665</v>
      </c>
    </row>
    <row r="30" spans="1:14" ht="15" x14ac:dyDescent="0.25">
      <c r="A30" s="312"/>
      <c r="B30" s="71" t="s">
        <v>6</v>
      </c>
      <c r="C30" s="309">
        <v>5</v>
      </c>
      <c r="D30" s="309">
        <v>7</v>
      </c>
      <c r="E30" s="367">
        <v>-28.571428571428569</v>
      </c>
      <c r="F30" s="310">
        <v>108</v>
      </c>
      <c r="G30" s="309">
        <v>55</v>
      </c>
      <c r="H30" s="370">
        <v>96.36363636363636</v>
      </c>
      <c r="I30" s="309">
        <v>229</v>
      </c>
      <c r="J30" s="309">
        <v>234</v>
      </c>
      <c r="K30" s="367">
        <v>-2.1367521367521403</v>
      </c>
      <c r="L30" s="310">
        <v>2363</v>
      </c>
      <c r="M30" s="309">
        <v>535</v>
      </c>
      <c r="N30" s="370">
        <v>341.68224299065423</v>
      </c>
    </row>
    <row r="31" spans="1:14" ht="15" x14ac:dyDescent="0.25">
      <c r="A31" s="312"/>
      <c r="B31" s="71" t="s">
        <v>7</v>
      </c>
      <c r="C31" s="309">
        <v>12</v>
      </c>
      <c r="D31" s="309">
        <v>8</v>
      </c>
      <c r="E31" s="367">
        <v>50</v>
      </c>
      <c r="F31" s="310">
        <v>133</v>
      </c>
      <c r="G31" s="309">
        <v>166</v>
      </c>
      <c r="H31" s="370">
        <v>-19.879518072289159</v>
      </c>
      <c r="I31" s="309">
        <v>228</v>
      </c>
      <c r="J31" s="309">
        <v>82</v>
      </c>
      <c r="K31" s="367">
        <v>178.04878048780486</v>
      </c>
      <c r="L31" s="310">
        <v>2208</v>
      </c>
      <c r="M31" s="309">
        <v>431</v>
      </c>
      <c r="N31" s="370">
        <v>412.29698375870072</v>
      </c>
    </row>
    <row r="32" spans="1:14" ht="15.6" x14ac:dyDescent="0.3">
      <c r="A32" s="345">
        <v>7</v>
      </c>
      <c r="B32" s="73" t="s">
        <v>8</v>
      </c>
      <c r="C32" s="315">
        <v>18</v>
      </c>
      <c r="D32" s="315">
        <v>18</v>
      </c>
      <c r="E32" s="367">
        <v>0</v>
      </c>
      <c r="F32" s="316">
        <v>254</v>
      </c>
      <c r="G32" s="315">
        <v>235</v>
      </c>
      <c r="H32" s="370">
        <v>8.085106382978724</v>
      </c>
      <c r="I32" s="315">
        <v>484</v>
      </c>
      <c r="J32" s="315">
        <v>373</v>
      </c>
      <c r="K32" s="367">
        <v>29.75871313672922</v>
      </c>
      <c r="L32" s="316">
        <v>4910</v>
      </c>
      <c r="M32" s="315">
        <v>1288</v>
      </c>
      <c r="N32" s="370">
        <v>281.21118012422357</v>
      </c>
    </row>
    <row r="33" spans="1:14" ht="15" x14ac:dyDescent="0.25">
      <c r="A33" s="346"/>
      <c r="B33" s="74" t="s">
        <v>54</v>
      </c>
      <c r="C33" s="318">
        <v>2</v>
      </c>
      <c r="D33" s="318">
        <v>1</v>
      </c>
      <c r="E33" s="368">
        <v>100</v>
      </c>
      <c r="F33" s="319">
        <v>68</v>
      </c>
      <c r="G33" s="318">
        <v>1</v>
      </c>
      <c r="H33" s="371">
        <v>6700</v>
      </c>
      <c r="I33" s="318">
        <v>30</v>
      </c>
      <c r="J33" s="318">
        <v>5</v>
      </c>
      <c r="K33" s="368">
        <v>500</v>
      </c>
      <c r="L33" s="319">
        <v>1036</v>
      </c>
      <c r="M33" s="318">
        <v>5</v>
      </c>
      <c r="N33" s="371">
        <v>20620</v>
      </c>
    </row>
    <row r="34" spans="1:14" ht="15" x14ac:dyDescent="0.25">
      <c r="A34" s="312"/>
      <c r="B34" s="71" t="s">
        <v>6</v>
      </c>
      <c r="C34" s="309">
        <v>0</v>
      </c>
      <c r="D34" s="309">
        <v>0</v>
      </c>
      <c r="E34" s="367" t="s">
        <v>147</v>
      </c>
      <c r="F34" s="310">
        <v>0</v>
      </c>
      <c r="G34" s="309">
        <v>0</v>
      </c>
      <c r="H34" s="370" t="s">
        <v>147</v>
      </c>
      <c r="I34" s="309">
        <v>0</v>
      </c>
      <c r="J34" s="309">
        <v>0</v>
      </c>
      <c r="K34" s="367" t="s">
        <v>147</v>
      </c>
      <c r="L34" s="310">
        <v>0</v>
      </c>
      <c r="M34" s="309">
        <v>0</v>
      </c>
      <c r="N34" s="370" t="s">
        <v>147</v>
      </c>
    </row>
    <row r="35" spans="1:14" ht="15" x14ac:dyDescent="0.25">
      <c r="A35" s="312"/>
      <c r="B35" s="71" t="s">
        <v>7</v>
      </c>
      <c r="C35" s="309">
        <v>5</v>
      </c>
      <c r="D35" s="309">
        <v>1</v>
      </c>
      <c r="E35" s="367">
        <v>400</v>
      </c>
      <c r="F35" s="310">
        <v>100</v>
      </c>
      <c r="G35" s="309">
        <v>30</v>
      </c>
      <c r="H35" s="370">
        <v>233.33333333333334</v>
      </c>
      <c r="I35" s="309">
        <v>82</v>
      </c>
      <c r="J35" s="309">
        <v>8</v>
      </c>
      <c r="K35" s="367">
        <v>925</v>
      </c>
      <c r="L35" s="310">
        <v>834</v>
      </c>
      <c r="M35" s="309">
        <v>3</v>
      </c>
      <c r="N35" s="370">
        <v>27700</v>
      </c>
    </row>
    <row r="36" spans="1:14" ht="15.6" x14ac:dyDescent="0.3">
      <c r="A36" s="347">
        <v>8</v>
      </c>
      <c r="B36" s="72" t="s">
        <v>8</v>
      </c>
      <c r="C36" s="321">
        <v>7</v>
      </c>
      <c r="D36" s="321">
        <v>2</v>
      </c>
      <c r="E36" s="369">
        <v>250</v>
      </c>
      <c r="F36" s="322">
        <v>168</v>
      </c>
      <c r="G36" s="321">
        <v>31</v>
      </c>
      <c r="H36" s="372">
        <v>441.93548387096769</v>
      </c>
      <c r="I36" s="321">
        <v>112</v>
      </c>
      <c r="J36" s="321">
        <v>13</v>
      </c>
      <c r="K36" s="369">
        <v>761.53846153846155</v>
      </c>
      <c r="L36" s="322">
        <v>1870</v>
      </c>
      <c r="M36" s="321">
        <v>8</v>
      </c>
      <c r="N36" s="372">
        <v>23275</v>
      </c>
    </row>
    <row r="37" spans="1:14" ht="15" x14ac:dyDescent="0.25">
      <c r="A37" s="312"/>
      <c r="B37" s="71" t="s">
        <v>54</v>
      </c>
      <c r="C37" s="309">
        <v>0</v>
      </c>
      <c r="D37" s="309">
        <v>1</v>
      </c>
      <c r="E37" s="367">
        <v>-100</v>
      </c>
      <c r="F37" s="310">
        <v>0</v>
      </c>
      <c r="G37" s="309">
        <v>24</v>
      </c>
      <c r="H37" s="370">
        <v>-100</v>
      </c>
      <c r="I37" s="309">
        <v>0</v>
      </c>
      <c r="J37" s="309">
        <v>27</v>
      </c>
      <c r="K37" s="367">
        <v>-100</v>
      </c>
      <c r="L37" s="310">
        <v>0</v>
      </c>
      <c r="M37" s="309">
        <v>579</v>
      </c>
      <c r="N37" s="370">
        <v>-100</v>
      </c>
    </row>
    <row r="38" spans="1:14" ht="15" x14ac:dyDescent="0.25">
      <c r="A38" s="312"/>
      <c r="B38" s="71" t="s">
        <v>6</v>
      </c>
      <c r="C38" s="309">
        <v>4</v>
      </c>
      <c r="D38" s="309">
        <v>1</v>
      </c>
      <c r="E38" s="367">
        <v>300</v>
      </c>
      <c r="F38" s="310">
        <v>18</v>
      </c>
      <c r="G38" s="309">
        <v>1</v>
      </c>
      <c r="H38" s="370">
        <v>1700</v>
      </c>
      <c r="I38" s="309">
        <v>285</v>
      </c>
      <c r="J38" s="309">
        <v>22</v>
      </c>
      <c r="K38" s="367">
        <v>1195.4545454545455</v>
      </c>
      <c r="L38" s="310">
        <v>973</v>
      </c>
      <c r="M38" s="309">
        <v>22</v>
      </c>
      <c r="N38" s="370">
        <v>4322.727272727273</v>
      </c>
    </row>
    <row r="39" spans="1:14" ht="15" x14ac:dyDescent="0.25">
      <c r="A39" s="312"/>
      <c r="B39" s="71" t="s">
        <v>7</v>
      </c>
      <c r="C39" s="309">
        <v>7</v>
      </c>
      <c r="D39" s="309">
        <v>11</v>
      </c>
      <c r="E39" s="367">
        <v>-36.363636363636367</v>
      </c>
      <c r="F39" s="310">
        <v>38</v>
      </c>
      <c r="G39" s="309">
        <v>144</v>
      </c>
      <c r="H39" s="370">
        <v>-73.611111111111114</v>
      </c>
      <c r="I39" s="309">
        <v>521</v>
      </c>
      <c r="J39" s="309">
        <v>315</v>
      </c>
      <c r="K39" s="367">
        <v>65.396825396825392</v>
      </c>
      <c r="L39" s="310">
        <v>831</v>
      </c>
      <c r="M39" s="309">
        <v>1409</v>
      </c>
      <c r="N39" s="370">
        <v>-41.022001419446418</v>
      </c>
    </row>
    <row r="40" spans="1:14" ht="15.6" x14ac:dyDescent="0.3">
      <c r="A40" s="345">
        <v>9</v>
      </c>
      <c r="B40" s="73" t="s">
        <v>8</v>
      </c>
      <c r="C40" s="315">
        <v>11</v>
      </c>
      <c r="D40" s="315">
        <v>13</v>
      </c>
      <c r="E40" s="367">
        <v>-15.384615384615385</v>
      </c>
      <c r="F40" s="316">
        <v>56</v>
      </c>
      <c r="G40" s="315">
        <v>169</v>
      </c>
      <c r="H40" s="370">
        <v>-66.863905325443781</v>
      </c>
      <c r="I40" s="315">
        <v>806</v>
      </c>
      <c r="J40" s="315">
        <v>364</v>
      </c>
      <c r="K40" s="367">
        <v>121.42857142857144</v>
      </c>
      <c r="L40" s="316">
        <v>1804</v>
      </c>
      <c r="M40" s="315">
        <v>2010</v>
      </c>
      <c r="N40" s="370">
        <v>-10.248756218905475</v>
      </c>
    </row>
    <row r="41" spans="1:14" ht="15" x14ac:dyDescent="0.25">
      <c r="A41" s="346"/>
      <c r="B41" s="74" t="s">
        <v>54</v>
      </c>
      <c r="C41" s="318">
        <v>2</v>
      </c>
      <c r="D41" s="318">
        <v>5</v>
      </c>
      <c r="E41" s="368">
        <v>-60</v>
      </c>
      <c r="F41" s="319">
        <v>2</v>
      </c>
      <c r="G41" s="318">
        <v>28</v>
      </c>
      <c r="H41" s="371">
        <v>-92.857142857142861</v>
      </c>
      <c r="I41" s="318">
        <v>11</v>
      </c>
      <c r="J41" s="318">
        <v>4782</v>
      </c>
      <c r="K41" s="368">
        <v>-99.769970723546635</v>
      </c>
      <c r="L41" s="319">
        <v>11</v>
      </c>
      <c r="M41" s="318">
        <v>8521</v>
      </c>
      <c r="N41" s="371">
        <v>-99.870907170519899</v>
      </c>
    </row>
    <row r="42" spans="1:14" ht="15" x14ac:dyDescent="0.25">
      <c r="A42" s="312"/>
      <c r="B42" s="71" t="s">
        <v>6</v>
      </c>
      <c r="C42" s="309">
        <v>2</v>
      </c>
      <c r="D42" s="309">
        <v>6</v>
      </c>
      <c r="E42" s="367">
        <v>-66.666666666666671</v>
      </c>
      <c r="F42" s="310">
        <v>2</v>
      </c>
      <c r="G42" s="309">
        <v>75</v>
      </c>
      <c r="H42" s="370">
        <v>-97.333333333333343</v>
      </c>
      <c r="I42" s="309">
        <v>281</v>
      </c>
      <c r="J42" s="309">
        <v>8118</v>
      </c>
      <c r="K42" s="367">
        <v>-96.538556294653858</v>
      </c>
      <c r="L42" s="310">
        <v>79</v>
      </c>
      <c r="M42" s="309">
        <v>14691</v>
      </c>
      <c r="N42" s="370">
        <v>-99.462255802872505</v>
      </c>
    </row>
    <row r="43" spans="1:14" ht="15" x14ac:dyDescent="0.25">
      <c r="A43" s="312"/>
      <c r="B43" s="71" t="s">
        <v>7</v>
      </c>
      <c r="C43" s="309">
        <v>6</v>
      </c>
      <c r="D43" s="309">
        <v>20</v>
      </c>
      <c r="E43" s="367">
        <v>-70</v>
      </c>
      <c r="F43" s="310">
        <v>67</v>
      </c>
      <c r="G43" s="309">
        <v>115</v>
      </c>
      <c r="H43" s="370">
        <v>-41.739130434782609</v>
      </c>
      <c r="I43" s="309">
        <v>225</v>
      </c>
      <c r="J43" s="309">
        <v>12468</v>
      </c>
      <c r="K43" s="367">
        <v>-98.195380173243507</v>
      </c>
      <c r="L43" s="310">
        <v>1295</v>
      </c>
      <c r="M43" s="309">
        <v>29198</v>
      </c>
      <c r="N43" s="370">
        <v>-95.564764709911643</v>
      </c>
    </row>
    <row r="44" spans="1:14" ht="15.6" x14ac:dyDescent="0.3">
      <c r="A44" s="347">
        <v>10</v>
      </c>
      <c r="B44" s="72" t="s">
        <v>8</v>
      </c>
      <c r="C44" s="321">
        <v>10</v>
      </c>
      <c r="D44" s="321">
        <v>31</v>
      </c>
      <c r="E44" s="369">
        <v>-67.741935483870975</v>
      </c>
      <c r="F44" s="322">
        <v>71</v>
      </c>
      <c r="G44" s="321">
        <v>218</v>
      </c>
      <c r="H44" s="372">
        <v>-67.431192660550465</v>
      </c>
      <c r="I44" s="321">
        <v>517</v>
      </c>
      <c r="J44" s="321">
        <v>25368</v>
      </c>
      <c r="K44" s="369">
        <v>-97.961999369284143</v>
      </c>
      <c r="L44" s="322">
        <v>1385</v>
      </c>
      <c r="M44" s="321">
        <v>52410</v>
      </c>
      <c r="N44" s="372">
        <v>-97.357374546842195</v>
      </c>
    </row>
    <row r="45" spans="1:14" ht="15" x14ac:dyDescent="0.25">
      <c r="A45" s="312"/>
      <c r="B45" s="71" t="s">
        <v>54</v>
      </c>
      <c r="C45" s="309"/>
      <c r="D45" s="309"/>
      <c r="E45" s="367"/>
      <c r="F45" s="310"/>
      <c r="G45" s="309"/>
      <c r="H45" s="370"/>
      <c r="I45" s="309"/>
      <c r="J45" s="309"/>
      <c r="K45" s="367"/>
      <c r="L45" s="310"/>
      <c r="M45" s="309"/>
      <c r="N45" s="370"/>
    </row>
    <row r="46" spans="1:14" ht="15" x14ac:dyDescent="0.25">
      <c r="A46" s="312"/>
      <c r="B46" s="71" t="s">
        <v>6</v>
      </c>
      <c r="C46" s="309"/>
      <c r="D46" s="309"/>
      <c r="E46" s="367"/>
      <c r="F46" s="310"/>
      <c r="G46" s="309"/>
      <c r="H46" s="370"/>
      <c r="I46" s="309"/>
      <c r="J46" s="309"/>
      <c r="K46" s="367"/>
      <c r="L46" s="310"/>
      <c r="M46" s="309"/>
      <c r="N46" s="370"/>
    </row>
    <row r="47" spans="1:14" ht="15" x14ac:dyDescent="0.25">
      <c r="A47" s="312"/>
      <c r="B47" s="71" t="s">
        <v>7</v>
      </c>
      <c r="C47" s="309"/>
      <c r="D47" s="309"/>
      <c r="E47" s="367"/>
      <c r="F47" s="310"/>
      <c r="G47" s="309"/>
      <c r="H47" s="370"/>
      <c r="I47" s="309"/>
      <c r="J47" s="309"/>
      <c r="K47" s="367"/>
      <c r="L47" s="310"/>
      <c r="M47" s="309"/>
      <c r="N47" s="370"/>
    </row>
    <row r="48" spans="1:14" ht="15.6" x14ac:dyDescent="0.3">
      <c r="A48" s="345">
        <v>11</v>
      </c>
      <c r="B48" s="73" t="s">
        <v>8</v>
      </c>
      <c r="C48" s="315"/>
      <c r="D48" s="315"/>
      <c r="E48" s="367"/>
      <c r="F48" s="316"/>
      <c r="G48" s="315"/>
      <c r="H48" s="370"/>
      <c r="I48" s="315"/>
      <c r="J48" s="315"/>
      <c r="K48" s="367"/>
      <c r="L48" s="316"/>
      <c r="M48" s="315"/>
      <c r="N48" s="370"/>
    </row>
    <row r="49" spans="1:14" ht="15" x14ac:dyDescent="0.25">
      <c r="A49" s="346"/>
      <c r="B49" s="74" t="s">
        <v>54</v>
      </c>
      <c r="C49" s="318"/>
      <c r="D49" s="318"/>
      <c r="E49" s="368"/>
      <c r="F49" s="319"/>
      <c r="G49" s="318"/>
      <c r="H49" s="371"/>
      <c r="I49" s="318"/>
      <c r="J49" s="318"/>
      <c r="K49" s="368"/>
      <c r="L49" s="319"/>
      <c r="M49" s="318"/>
      <c r="N49" s="371"/>
    </row>
    <row r="50" spans="1:14" ht="15" x14ac:dyDescent="0.25">
      <c r="A50" s="312"/>
      <c r="B50" s="71" t="s">
        <v>6</v>
      </c>
      <c r="C50" s="309"/>
      <c r="D50" s="309"/>
      <c r="E50" s="367"/>
      <c r="F50" s="310"/>
      <c r="G50" s="309"/>
      <c r="H50" s="370"/>
      <c r="I50" s="309"/>
      <c r="J50" s="309"/>
      <c r="K50" s="367"/>
      <c r="L50" s="310"/>
      <c r="M50" s="309"/>
      <c r="N50" s="370"/>
    </row>
    <row r="51" spans="1:14" ht="15" x14ac:dyDescent="0.25">
      <c r="A51" s="312"/>
      <c r="B51" s="71" t="s">
        <v>7</v>
      </c>
      <c r="C51" s="309"/>
      <c r="D51" s="309"/>
      <c r="E51" s="367"/>
      <c r="F51" s="310"/>
      <c r="G51" s="309"/>
      <c r="H51" s="370"/>
      <c r="I51" s="309"/>
      <c r="J51" s="309"/>
      <c r="K51" s="367"/>
      <c r="L51" s="310"/>
      <c r="M51" s="309"/>
      <c r="N51" s="370"/>
    </row>
    <row r="52" spans="1:14" ht="15.6" x14ac:dyDescent="0.3">
      <c r="A52" s="347">
        <v>12</v>
      </c>
      <c r="B52" s="72" t="s">
        <v>8</v>
      </c>
      <c r="C52" s="321"/>
      <c r="D52" s="321"/>
      <c r="E52" s="369"/>
      <c r="F52" s="322"/>
      <c r="G52" s="321"/>
      <c r="H52" s="372"/>
      <c r="I52" s="321"/>
      <c r="J52" s="321"/>
      <c r="K52" s="369"/>
      <c r="L52" s="322"/>
      <c r="M52" s="321"/>
      <c r="N52" s="372"/>
    </row>
    <row r="53" spans="1:14" ht="7.5" customHeight="1" x14ac:dyDescent="0.25">
      <c r="A53" s="16"/>
      <c r="B53" s="43"/>
      <c r="C53" s="16"/>
      <c r="D53" s="16"/>
      <c r="E53" s="16"/>
      <c r="F53" s="16"/>
      <c r="G53" s="16"/>
      <c r="H53" s="16"/>
      <c r="I53" s="16"/>
      <c r="J53" s="16"/>
      <c r="K53" s="46"/>
      <c r="L53" s="20"/>
      <c r="M53" s="20"/>
      <c r="N53" s="48"/>
    </row>
    <row r="54" spans="1:14" ht="15.75" customHeight="1" x14ac:dyDescent="0.3">
      <c r="A54" s="32" t="s">
        <v>134</v>
      </c>
      <c r="B54" s="43"/>
      <c r="C54" s="16"/>
      <c r="D54" s="16"/>
      <c r="E54" s="16"/>
      <c r="F54" s="16"/>
      <c r="G54" s="16"/>
      <c r="H54" s="16"/>
      <c r="I54" s="16"/>
      <c r="J54" s="16"/>
      <c r="K54" s="47"/>
      <c r="L54" s="16"/>
      <c r="M54" s="24"/>
      <c r="N54" s="24"/>
    </row>
    <row r="55" spans="1:14" x14ac:dyDescent="0.25">
      <c r="A55" s="514" t="s">
        <v>38</v>
      </c>
      <c r="B55" s="515" t="s">
        <v>0</v>
      </c>
      <c r="C55" s="516" t="s">
        <v>76</v>
      </c>
      <c r="D55" s="516"/>
      <c r="E55" s="516"/>
      <c r="F55" s="517" t="s">
        <v>77</v>
      </c>
      <c r="G55" s="516"/>
      <c r="H55" s="518"/>
      <c r="I55" s="516" t="s">
        <v>80</v>
      </c>
      <c r="J55" s="516"/>
      <c r="K55" s="516"/>
      <c r="L55" s="517" t="s">
        <v>78</v>
      </c>
      <c r="M55" s="516"/>
      <c r="N55" s="518"/>
    </row>
    <row r="56" spans="1:14" x14ac:dyDescent="0.25">
      <c r="A56" s="519" t="s">
        <v>73</v>
      </c>
      <c r="B56" s="520" t="s">
        <v>32</v>
      </c>
      <c r="C56" s="521">
        <v>2024</v>
      </c>
      <c r="D56" s="522">
        <v>2023</v>
      </c>
      <c r="E56" s="523" t="s">
        <v>79</v>
      </c>
      <c r="F56" s="524">
        <v>2024</v>
      </c>
      <c r="G56" s="522">
        <v>2023</v>
      </c>
      <c r="H56" s="525" t="s">
        <v>79</v>
      </c>
      <c r="I56" s="521">
        <v>2024</v>
      </c>
      <c r="J56" s="522">
        <v>2023</v>
      </c>
      <c r="K56" s="523" t="s">
        <v>79</v>
      </c>
      <c r="L56" s="524">
        <v>2024</v>
      </c>
      <c r="M56" s="522">
        <v>2023</v>
      </c>
      <c r="N56" s="525" t="s">
        <v>79</v>
      </c>
    </row>
    <row r="57" spans="1:14" ht="17.399999999999999" x14ac:dyDescent="0.3">
      <c r="A57" s="131" t="s">
        <v>22</v>
      </c>
      <c r="B57" s="86" t="s">
        <v>54</v>
      </c>
      <c r="C57" s="348">
        <v>29</v>
      </c>
      <c r="D57" s="348">
        <v>28</v>
      </c>
      <c r="E57" s="354">
        <v>3.5714285714285809</v>
      </c>
      <c r="F57" s="349">
        <v>291</v>
      </c>
      <c r="G57" s="348">
        <v>379</v>
      </c>
      <c r="H57" s="358">
        <v>-23.218997361477577</v>
      </c>
      <c r="I57" s="348">
        <v>2935</v>
      </c>
      <c r="J57" s="348">
        <v>7508</v>
      </c>
      <c r="K57" s="354">
        <v>-60.908364411294613</v>
      </c>
      <c r="L57" s="349">
        <v>6570</v>
      </c>
      <c r="M57" s="348">
        <v>17508</v>
      </c>
      <c r="N57" s="358">
        <v>-62.474297464016445</v>
      </c>
    </row>
    <row r="58" spans="1:14" ht="17.399999999999999" x14ac:dyDescent="0.3">
      <c r="A58" s="132" t="s">
        <v>74</v>
      </c>
      <c r="B58" s="90" t="s">
        <v>6</v>
      </c>
      <c r="C58" s="350">
        <v>63</v>
      </c>
      <c r="D58" s="350">
        <v>66</v>
      </c>
      <c r="E58" s="355">
        <v>-4.5454545454545414</v>
      </c>
      <c r="F58" s="351">
        <v>587</v>
      </c>
      <c r="G58" s="350">
        <v>1231</v>
      </c>
      <c r="H58" s="359">
        <v>-52.315190901705932</v>
      </c>
      <c r="I58" s="350">
        <v>8546</v>
      </c>
      <c r="J58" s="350">
        <v>12637</v>
      </c>
      <c r="K58" s="355">
        <v>-32.373189839360606</v>
      </c>
      <c r="L58" s="351">
        <v>26109</v>
      </c>
      <c r="M58" s="350">
        <v>43209</v>
      </c>
      <c r="N58" s="359">
        <v>-39.575088523224331</v>
      </c>
    </row>
    <row r="59" spans="1:14" ht="17.399999999999999" x14ac:dyDescent="0.3">
      <c r="A59" s="133" t="s">
        <v>41</v>
      </c>
      <c r="B59" s="93" t="s">
        <v>7</v>
      </c>
      <c r="C59" s="352">
        <v>145</v>
      </c>
      <c r="D59" s="352">
        <v>179</v>
      </c>
      <c r="E59" s="356">
        <v>-18.994413407821231</v>
      </c>
      <c r="F59" s="353">
        <v>1409</v>
      </c>
      <c r="G59" s="352">
        <v>2466</v>
      </c>
      <c r="H59" s="360">
        <v>-42.862935928629362</v>
      </c>
      <c r="I59" s="352">
        <v>17223</v>
      </c>
      <c r="J59" s="352">
        <v>34344</v>
      </c>
      <c r="K59" s="356">
        <v>-49.851502445842065</v>
      </c>
      <c r="L59" s="353">
        <v>62643</v>
      </c>
      <c r="M59" s="352">
        <v>102054.15</v>
      </c>
      <c r="N59" s="360">
        <v>-38.61788080151566</v>
      </c>
    </row>
    <row r="60" spans="1:14" ht="21" x14ac:dyDescent="0.4">
      <c r="A60" s="134" t="s">
        <v>75</v>
      </c>
      <c r="B60" s="362" t="s">
        <v>8</v>
      </c>
      <c r="C60" s="363">
        <v>237</v>
      </c>
      <c r="D60" s="363">
        <v>273</v>
      </c>
      <c r="E60" s="357">
        <v>-13.186813186813184</v>
      </c>
      <c r="F60" s="364">
        <v>2287</v>
      </c>
      <c r="G60" s="363">
        <v>4076</v>
      </c>
      <c r="H60" s="361">
        <v>-43.891069676153094</v>
      </c>
      <c r="I60" s="363">
        <v>28704</v>
      </c>
      <c r="J60" s="363">
        <v>54489</v>
      </c>
      <c r="K60" s="357">
        <v>-47.321477729449981</v>
      </c>
      <c r="L60" s="364">
        <v>95322</v>
      </c>
      <c r="M60" s="363">
        <v>162771.15</v>
      </c>
      <c r="N60" s="361">
        <v>-41.438025104571665</v>
      </c>
    </row>
    <row r="61" spans="1:14" x14ac:dyDescent="0.25">
      <c r="A61" s="39"/>
      <c r="B61" s="40"/>
      <c r="C61" s="23"/>
      <c r="D61" s="23"/>
      <c r="E61" s="21"/>
      <c r="F61" s="23"/>
      <c r="G61" s="23"/>
      <c r="H61" s="21"/>
      <c r="I61" s="23"/>
      <c r="J61" s="23"/>
      <c r="K61" s="21"/>
      <c r="L61" s="23"/>
      <c r="M61" s="23"/>
      <c r="N61" s="21"/>
    </row>
    <row r="62" spans="1:14" x14ac:dyDescent="0.25">
      <c r="A62" s="10"/>
      <c r="M62" s="10"/>
    </row>
    <row r="63" spans="1:14" x14ac:dyDescent="0.25">
      <c r="A63" s="5" t="s">
        <v>91</v>
      </c>
      <c r="J63" s="12" t="s">
        <v>84</v>
      </c>
      <c r="N63" s="206" t="str">
        <f>'H-1 2024'!J58</f>
        <v>* Sin datos MITES</v>
      </c>
    </row>
    <row r="64" spans="1:14" ht="15" x14ac:dyDescent="0.25">
      <c r="A64" s="207" t="s">
        <v>114</v>
      </c>
      <c r="B64" s="26"/>
      <c r="C64" s="26"/>
      <c r="D64" s="26"/>
      <c r="E64" s="26"/>
      <c r="F64" s="26"/>
      <c r="G64" s="26"/>
      <c r="H64" s="26"/>
    </row>
  </sheetData>
  <phoneticPr fontId="14" type="noConversion"/>
  <hyperlinks>
    <hyperlink ref="A64" r:id="rId1" location="huelga" xr:uid="{00000000-0004-0000-0200-000000000000}"/>
  </hyperlinks>
  <pageMargins left="1.062992125984252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"/>
  <sheetViews>
    <sheetView showGridLines="0" zoomScaleNormal="100" workbookViewId="0">
      <selection sqref="A1:H15"/>
    </sheetView>
  </sheetViews>
  <sheetFormatPr baseColWidth="10" defaultRowHeight="13.2" x14ac:dyDescent="0.25"/>
  <cols>
    <col min="1" max="1" width="9.21875" customWidth="1"/>
    <col min="2" max="2" width="17" bestFit="1" customWidth="1"/>
    <col min="3" max="3" width="13.5546875" customWidth="1"/>
    <col min="4" max="4" width="9.44140625" customWidth="1"/>
    <col min="5" max="5" width="13.21875" bestFit="1" customWidth="1"/>
    <col min="6" max="6" width="14" customWidth="1"/>
    <col min="7" max="7" width="17.44140625" customWidth="1"/>
    <col min="8" max="8" width="13.8867187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20.399999999999999" x14ac:dyDescent="0.35">
      <c r="A1" s="233" t="s">
        <v>120</v>
      </c>
      <c r="H1" s="527" t="s">
        <v>159</v>
      </c>
    </row>
    <row r="2" spans="1:9" ht="18.600000000000001" customHeight="1" x14ac:dyDescent="0.35">
      <c r="A2" s="234" t="s">
        <v>121</v>
      </c>
      <c r="I2" s="22"/>
    </row>
    <row r="3" spans="1:9" ht="30" customHeight="1" x14ac:dyDescent="0.25">
      <c r="A3" s="404" t="s">
        <v>152</v>
      </c>
      <c r="B3" s="405" t="s">
        <v>30</v>
      </c>
      <c r="C3" s="406" t="s">
        <v>153</v>
      </c>
      <c r="D3" s="406" t="s">
        <v>154</v>
      </c>
      <c r="E3" s="406" t="s">
        <v>155</v>
      </c>
      <c r="F3" s="406" t="s">
        <v>156</v>
      </c>
      <c r="G3" s="406" t="s">
        <v>157</v>
      </c>
      <c r="H3" s="407" t="s">
        <v>158</v>
      </c>
    </row>
    <row r="4" spans="1:9" ht="20.100000000000001" customHeight="1" x14ac:dyDescent="0.3">
      <c r="A4" s="394" t="s">
        <v>54</v>
      </c>
      <c r="B4" s="373" t="s">
        <v>50</v>
      </c>
      <c r="C4" s="398">
        <v>29</v>
      </c>
      <c r="D4" s="398">
        <v>291</v>
      </c>
      <c r="E4" s="398">
        <v>14174</v>
      </c>
      <c r="F4" s="398">
        <v>2935</v>
      </c>
      <c r="G4" s="398">
        <v>6570</v>
      </c>
      <c r="H4" s="399">
        <v>59</v>
      </c>
    </row>
    <row r="5" spans="1:9" ht="20.100000000000001" customHeight="1" x14ac:dyDescent="0.25">
      <c r="A5" s="374"/>
      <c r="B5" s="375" t="s">
        <v>21</v>
      </c>
      <c r="C5" s="309">
        <v>26</v>
      </c>
      <c r="D5" s="309">
        <v>283</v>
      </c>
      <c r="E5" s="309">
        <v>2054</v>
      </c>
      <c r="F5" s="309">
        <v>623</v>
      </c>
      <c r="G5" s="309">
        <v>4258</v>
      </c>
      <c r="H5" s="311">
        <v>56</v>
      </c>
    </row>
    <row r="6" spans="1:9" ht="20.100000000000001" customHeight="1" x14ac:dyDescent="0.25">
      <c r="A6" s="374"/>
      <c r="B6" s="375" t="s">
        <v>20</v>
      </c>
      <c r="C6" s="376">
        <v>3</v>
      </c>
      <c r="D6" s="376">
        <v>8</v>
      </c>
      <c r="E6" s="376">
        <v>12120</v>
      </c>
      <c r="F6" s="376">
        <v>2312</v>
      </c>
      <c r="G6" s="376">
        <v>2312</v>
      </c>
      <c r="H6" s="377">
        <v>3</v>
      </c>
    </row>
    <row r="7" spans="1:9" ht="20.100000000000001" customHeight="1" x14ac:dyDescent="0.3">
      <c r="A7" s="395" t="s">
        <v>6</v>
      </c>
      <c r="B7" s="378" t="s">
        <v>50</v>
      </c>
      <c r="C7" s="400">
        <v>63</v>
      </c>
      <c r="D7" s="400">
        <v>587</v>
      </c>
      <c r="E7" s="400">
        <v>29396</v>
      </c>
      <c r="F7" s="400">
        <v>8546</v>
      </c>
      <c r="G7" s="400">
        <v>26109</v>
      </c>
      <c r="H7" s="401">
        <v>145</v>
      </c>
    </row>
    <row r="8" spans="1:9" ht="20.100000000000001" customHeight="1" x14ac:dyDescent="0.25">
      <c r="A8" s="379"/>
      <c r="B8" s="375" t="s">
        <v>21</v>
      </c>
      <c r="C8" s="376">
        <v>57</v>
      </c>
      <c r="D8" s="376">
        <v>575</v>
      </c>
      <c r="E8" s="376">
        <v>7373</v>
      </c>
      <c r="F8" s="376">
        <v>3741</v>
      </c>
      <c r="G8" s="376">
        <v>21319</v>
      </c>
      <c r="H8" s="377">
        <v>139</v>
      </c>
    </row>
    <row r="9" spans="1:9" ht="20.100000000000001" customHeight="1" x14ac:dyDescent="0.25">
      <c r="A9" s="380"/>
      <c r="B9" s="381" t="s">
        <v>20</v>
      </c>
      <c r="C9" s="382">
        <v>6</v>
      </c>
      <c r="D9" s="382">
        <v>12</v>
      </c>
      <c r="E9" s="382">
        <v>22023</v>
      </c>
      <c r="F9" s="382">
        <v>4805</v>
      </c>
      <c r="G9" s="382">
        <v>4790</v>
      </c>
      <c r="H9" s="383">
        <v>6</v>
      </c>
    </row>
    <row r="10" spans="1:9" ht="20.100000000000001" customHeight="1" x14ac:dyDescent="0.3">
      <c r="A10" s="396" t="s">
        <v>7</v>
      </c>
      <c r="B10" s="384" t="s">
        <v>50</v>
      </c>
      <c r="C10" s="402">
        <v>145</v>
      </c>
      <c r="D10" s="402">
        <v>1409</v>
      </c>
      <c r="E10" s="402">
        <v>74505</v>
      </c>
      <c r="F10" s="402">
        <v>17223</v>
      </c>
      <c r="G10" s="402">
        <v>62643</v>
      </c>
      <c r="H10" s="403">
        <v>1367</v>
      </c>
    </row>
    <row r="11" spans="1:9" ht="20.100000000000001" customHeight="1" x14ac:dyDescent="0.25">
      <c r="A11" s="374"/>
      <c r="B11" s="375" t="s">
        <v>21</v>
      </c>
      <c r="C11" s="309">
        <v>138</v>
      </c>
      <c r="D11" s="309">
        <v>1385</v>
      </c>
      <c r="E11" s="309">
        <v>38104</v>
      </c>
      <c r="F11" s="309">
        <v>11508</v>
      </c>
      <c r="G11" s="309">
        <v>56798</v>
      </c>
      <c r="H11" s="311">
        <v>1223</v>
      </c>
    </row>
    <row r="12" spans="1:9" ht="20.100000000000001" customHeight="1" x14ac:dyDescent="0.25">
      <c r="A12" s="374"/>
      <c r="B12" s="375" t="s">
        <v>20</v>
      </c>
      <c r="C12" s="376">
        <v>7</v>
      </c>
      <c r="D12" s="376">
        <v>24</v>
      </c>
      <c r="E12" s="376">
        <v>36401</v>
      </c>
      <c r="F12" s="376">
        <v>5715</v>
      </c>
      <c r="G12" s="376">
        <v>5845</v>
      </c>
      <c r="H12" s="377">
        <v>144</v>
      </c>
    </row>
    <row r="13" spans="1:9" ht="20.100000000000001" customHeight="1" x14ac:dyDescent="0.35">
      <c r="A13" s="397" t="s">
        <v>8</v>
      </c>
      <c r="B13" s="209" t="s">
        <v>50</v>
      </c>
      <c r="C13" s="386">
        <v>237</v>
      </c>
      <c r="D13" s="386">
        <v>2287</v>
      </c>
      <c r="E13" s="386">
        <v>118075</v>
      </c>
      <c r="F13" s="386">
        <v>28704</v>
      </c>
      <c r="G13" s="386">
        <v>95322</v>
      </c>
      <c r="H13" s="387">
        <v>1571</v>
      </c>
    </row>
    <row r="14" spans="1:9" ht="20.100000000000001" customHeight="1" x14ac:dyDescent="0.35">
      <c r="A14" s="107"/>
      <c r="B14" s="388" t="s">
        <v>21</v>
      </c>
      <c r="C14" s="389">
        <v>221</v>
      </c>
      <c r="D14" s="389">
        <v>2243</v>
      </c>
      <c r="E14" s="389">
        <v>47531</v>
      </c>
      <c r="F14" s="389">
        <v>15872</v>
      </c>
      <c r="G14" s="389">
        <v>82375</v>
      </c>
      <c r="H14" s="390">
        <v>1418</v>
      </c>
      <c r="I14" s="11"/>
    </row>
    <row r="15" spans="1:9" ht="20.100000000000001" customHeight="1" x14ac:dyDescent="0.35">
      <c r="A15" s="108"/>
      <c r="B15" s="391" t="s">
        <v>20</v>
      </c>
      <c r="C15" s="392">
        <v>16</v>
      </c>
      <c r="D15" s="392">
        <v>44</v>
      </c>
      <c r="E15" s="392">
        <v>70544</v>
      </c>
      <c r="F15" s="392">
        <v>12832</v>
      </c>
      <c r="G15" s="392">
        <v>12947</v>
      </c>
      <c r="H15" s="393">
        <v>153</v>
      </c>
      <c r="I15" s="11"/>
    </row>
    <row r="16" spans="1:9" ht="20.100000000000001" customHeight="1" x14ac:dyDescent="0.25">
      <c r="B16" s="14"/>
      <c r="C16" s="4"/>
      <c r="D16" s="11"/>
      <c r="E16" s="11"/>
      <c r="F16" s="11"/>
      <c r="G16" s="11"/>
      <c r="H16" s="11"/>
      <c r="I16" s="11"/>
    </row>
    <row r="17" spans="2:23" x14ac:dyDescent="0.25">
      <c r="B17" s="14"/>
      <c r="C17" s="4"/>
      <c r="D17" s="11"/>
      <c r="E17" s="11"/>
      <c r="F17" s="11"/>
      <c r="G17" s="11"/>
      <c r="H17" s="11"/>
      <c r="I17" s="11"/>
    </row>
    <row r="18" spans="2:23" x14ac:dyDescent="0.25">
      <c r="B18" s="14"/>
      <c r="C18" s="4"/>
      <c r="D18" s="11"/>
      <c r="E18" s="11"/>
      <c r="F18" s="11"/>
      <c r="G18" s="11"/>
      <c r="H18" s="11"/>
      <c r="I18" s="11"/>
    </row>
    <row r="19" spans="2:23" x14ac:dyDescent="0.25">
      <c r="B19" s="1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0"/>
      <c r="Q19" s="41"/>
      <c r="R19" s="30"/>
      <c r="S19" s="30"/>
      <c r="T19" s="30"/>
      <c r="U19" s="30"/>
      <c r="V19" s="30"/>
      <c r="W19" s="30"/>
    </row>
    <row r="20" spans="2:23" x14ac:dyDescent="0.25">
      <c r="B20" s="1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0"/>
      <c r="Q20" s="41"/>
      <c r="R20" s="30"/>
      <c r="S20" s="30"/>
      <c r="T20" s="30"/>
      <c r="U20" s="30"/>
      <c r="V20" s="30"/>
      <c r="W20" s="30"/>
    </row>
    <row r="21" spans="2:23" x14ac:dyDescent="0.25">
      <c r="B21" s="1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0"/>
      <c r="Q21" s="41"/>
      <c r="R21" s="30"/>
      <c r="S21" s="30"/>
      <c r="T21" s="30"/>
      <c r="U21" s="30"/>
      <c r="V21" s="30"/>
      <c r="W21" s="30"/>
    </row>
    <row r="22" spans="2:23" x14ac:dyDescent="0.25">
      <c r="B22" s="1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0"/>
      <c r="Q22" s="41"/>
      <c r="R22" s="30"/>
      <c r="S22" s="30"/>
      <c r="T22" s="30"/>
      <c r="U22" s="30"/>
      <c r="V22" s="30"/>
      <c r="W22" s="30"/>
    </row>
    <row r="23" spans="2:23" x14ac:dyDescent="0.25">
      <c r="B23" s="1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0"/>
      <c r="Q23" s="41"/>
      <c r="R23" s="30"/>
      <c r="S23" s="30"/>
      <c r="T23" s="30"/>
      <c r="U23" s="30"/>
      <c r="V23" s="30"/>
      <c r="W23" s="30"/>
    </row>
    <row r="24" spans="2:23" x14ac:dyDescent="0.25">
      <c r="B24" s="1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0"/>
      <c r="Q24" s="41"/>
      <c r="R24" s="30"/>
      <c r="S24" s="30"/>
      <c r="T24" s="30"/>
      <c r="U24" s="30"/>
      <c r="V24" s="30"/>
      <c r="W24" s="30"/>
    </row>
    <row r="25" spans="2:23" x14ac:dyDescent="0.25">
      <c r="B25" s="1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0"/>
      <c r="Q25" s="41"/>
      <c r="R25" s="30"/>
      <c r="S25" s="30"/>
      <c r="T25" s="30"/>
      <c r="U25" s="30"/>
      <c r="V25" s="30"/>
      <c r="W25" s="30"/>
    </row>
    <row r="26" spans="2:23" x14ac:dyDescent="0.25">
      <c r="B26" s="1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0"/>
      <c r="Q26" s="41"/>
      <c r="R26" s="30"/>
      <c r="S26" s="30"/>
      <c r="T26" s="30"/>
      <c r="U26" s="30"/>
      <c r="V26" s="30"/>
      <c r="W26" s="30"/>
    </row>
    <row r="27" spans="2:23" x14ac:dyDescent="0.25">
      <c r="B27" s="1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0"/>
      <c r="Q27" s="41"/>
      <c r="R27" s="30"/>
      <c r="S27" s="30"/>
      <c r="T27" s="30"/>
      <c r="U27" s="30"/>
      <c r="V27" s="30"/>
      <c r="W27" s="30"/>
    </row>
    <row r="28" spans="2:23" x14ac:dyDescent="0.25">
      <c r="B28" s="1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0"/>
      <c r="Q28" s="41"/>
      <c r="R28" s="30"/>
      <c r="S28" s="30"/>
      <c r="T28" s="30"/>
      <c r="U28" s="30"/>
      <c r="V28" s="30"/>
      <c r="W28" s="30"/>
    </row>
    <row r="29" spans="2:23" x14ac:dyDescent="0.25">
      <c r="B29" s="1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0"/>
      <c r="Q29" s="41"/>
      <c r="R29" s="30"/>
      <c r="S29" s="30"/>
      <c r="T29" s="30"/>
      <c r="U29" s="30"/>
      <c r="V29" s="30"/>
      <c r="W29" s="30"/>
    </row>
    <row r="30" spans="2:23" x14ac:dyDescent="0.25">
      <c r="I30" s="11"/>
      <c r="J30" s="11"/>
      <c r="K30" s="11"/>
      <c r="L30" s="11"/>
      <c r="M30" s="11"/>
      <c r="P30" s="30"/>
      <c r="Q30" s="41"/>
      <c r="R30" s="30"/>
      <c r="S30" s="30"/>
      <c r="T30" s="30"/>
      <c r="U30" s="30"/>
      <c r="V30" s="30"/>
      <c r="W30" s="30"/>
    </row>
    <row r="37" spans="1:7" x14ac:dyDescent="0.25">
      <c r="A37" s="10"/>
    </row>
    <row r="38" spans="1:7" x14ac:dyDescent="0.25">
      <c r="A38" s="5" t="s">
        <v>91</v>
      </c>
      <c r="G38" s="12" t="s">
        <v>84</v>
      </c>
    </row>
    <row r="39" spans="1:7" ht="13.8" x14ac:dyDescent="0.25">
      <c r="A39" s="188" t="s">
        <v>114</v>
      </c>
      <c r="B39" s="26"/>
      <c r="C39" s="26"/>
      <c r="D39" s="26"/>
      <c r="E39" s="26"/>
      <c r="F39" s="26"/>
      <c r="G39" s="26"/>
    </row>
  </sheetData>
  <phoneticPr fontId="14" type="noConversion"/>
  <hyperlinks>
    <hyperlink ref="A39" r:id="rId1" location="huelga" xr:uid="{00000000-0004-0000-03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zoomScaleNormal="100" workbookViewId="0">
      <selection sqref="A1:H16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408" t="s">
        <v>122</v>
      </c>
      <c r="H1" s="527" t="s">
        <v>159</v>
      </c>
    </row>
    <row r="2" spans="1:8" ht="20.399999999999999" x14ac:dyDescent="0.35">
      <c r="A2" s="409" t="s">
        <v>123</v>
      </c>
    </row>
    <row r="3" spans="1:8" ht="20.100000000000001" customHeight="1" x14ac:dyDescent="0.25">
      <c r="A3" s="135" t="s">
        <v>0</v>
      </c>
      <c r="B3" s="136" t="s">
        <v>47</v>
      </c>
      <c r="C3" s="136" t="s">
        <v>2</v>
      </c>
      <c r="D3" s="136" t="s">
        <v>3</v>
      </c>
      <c r="E3" s="136" t="s">
        <v>4</v>
      </c>
      <c r="F3" s="136" t="s">
        <v>18</v>
      </c>
      <c r="G3" s="136" t="s">
        <v>19</v>
      </c>
      <c r="H3" s="137" t="s">
        <v>1</v>
      </c>
    </row>
    <row r="4" spans="1:8" ht="20.100000000000001" customHeight="1" x14ac:dyDescent="0.25">
      <c r="A4" s="138" t="s">
        <v>32</v>
      </c>
      <c r="B4" s="139" t="s">
        <v>48</v>
      </c>
      <c r="C4" s="139" t="s">
        <v>49</v>
      </c>
      <c r="D4" s="139" t="s">
        <v>3</v>
      </c>
      <c r="E4" s="139" t="s">
        <v>4</v>
      </c>
      <c r="F4" s="139" t="s">
        <v>18</v>
      </c>
      <c r="G4" s="139" t="s">
        <v>19</v>
      </c>
      <c r="H4" s="140" t="s">
        <v>1</v>
      </c>
    </row>
    <row r="5" spans="1:8" ht="20.100000000000001" customHeight="1" x14ac:dyDescent="0.25">
      <c r="A5" s="225" t="s">
        <v>5</v>
      </c>
      <c r="B5" s="210" t="s">
        <v>22</v>
      </c>
      <c r="C5" s="410">
        <v>29</v>
      </c>
      <c r="D5" s="410">
        <v>291</v>
      </c>
      <c r="E5" s="410">
        <v>14174</v>
      </c>
      <c r="F5" s="410">
        <v>2935</v>
      </c>
      <c r="G5" s="410">
        <v>6570</v>
      </c>
      <c r="H5" s="411">
        <v>59</v>
      </c>
    </row>
    <row r="6" spans="1:8" ht="20.100000000000001" customHeight="1" x14ac:dyDescent="0.25">
      <c r="A6" s="226"/>
      <c r="B6" s="211" t="s">
        <v>14</v>
      </c>
      <c r="C6" s="212">
        <v>26</v>
      </c>
      <c r="D6" s="212">
        <v>284</v>
      </c>
      <c r="E6" s="212">
        <v>567</v>
      </c>
      <c r="F6" s="212">
        <v>453</v>
      </c>
      <c r="G6" s="212">
        <v>3686</v>
      </c>
      <c r="H6" s="213">
        <v>26</v>
      </c>
    </row>
    <row r="7" spans="1:8" ht="20.100000000000001" customHeight="1" x14ac:dyDescent="0.25">
      <c r="A7" s="227"/>
      <c r="B7" s="211" t="s">
        <v>15</v>
      </c>
      <c r="C7" s="212">
        <v>3</v>
      </c>
      <c r="D7" s="212">
        <v>7</v>
      </c>
      <c r="E7" s="212">
        <v>13607</v>
      </c>
      <c r="F7" s="212">
        <v>2482</v>
      </c>
      <c r="G7" s="212">
        <v>2884</v>
      </c>
      <c r="H7" s="213">
        <v>33</v>
      </c>
    </row>
    <row r="8" spans="1:8" ht="17.399999999999999" x14ac:dyDescent="0.25">
      <c r="A8" s="228" t="s">
        <v>6</v>
      </c>
      <c r="B8" s="214" t="s">
        <v>22</v>
      </c>
      <c r="C8" s="412">
        <v>63</v>
      </c>
      <c r="D8" s="412">
        <v>587</v>
      </c>
      <c r="E8" s="412">
        <v>29396</v>
      </c>
      <c r="F8" s="412">
        <v>8546</v>
      </c>
      <c r="G8" s="412">
        <v>26109</v>
      </c>
      <c r="H8" s="413">
        <v>145</v>
      </c>
    </row>
    <row r="9" spans="1:8" ht="20.100000000000001" customHeight="1" x14ac:dyDescent="0.25">
      <c r="A9" s="226"/>
      <c r="B9" s="211" t="s">
        <v>14</v>
      </c>
      <c r="C9" s="212">
        <v>61</v>
      </c>
      <c r="D9" s="212">
        <v>581</v>
      </c>
      <c r="E9" s="212">
        <v>4010</v>
      </c>
      <c r="F9" s="212">
        <v>3721</v>
      </c>
      <c r="G9" s="212">
        <v>20980</v>
      </c>
      <c r="H9" s="213">
        <v>61</v>
      </c>
    </row>
    <row r="10" spans="1:8" ht="20.100000000000001" customHeight="1" x14ac:dyDescent="0.25">
      <c r="A10" s="229"/>
      <c r="B10" s="215" t="s">
        <v>15</v>
      </c>
      <c r="C10" s="216">
        <v>2</v>
      </c>
      <c r="D10" s="216">
        <v>6</v>
      </c>
      <c r="E10" s="216">
        <v>25386</v>
      </c>
      <c r="F10" s="216">
        <v>4825</v>
      </c>
      <c r="G10" s="216">
        <v>5129</v>
      </c>
      <c r="H10" s="217">
        <v>84</v>
      </c>
    </row>
    <row r="11" spans="1:8" ht="20.100000000000001" customHeight="1" x14ac:dyDescent="0.25">
      <c r="A11" s="230" t="s">
        <v>7</v>
      </c>
      <c r="B11" s="218" t="s">
        <v>22</v>
      </c>
      <c r="C11" s="414">
        <v>145</v>
      </c>
      <c r="D11" s="414">
        <v>1409</v>
      </c>
      <c r="E11" s="414">
        <v>74505</v>
      </c>
      <c r="F11" s="414">
        <v>17223</v>
      </c>
      <c r="G11" s="414">
        <v>62643</v>
      </c>
      <c r="H11" s="415">
        <v>1367</v>
      </c>
    </row>
    <row r="12" spans="1:8" ht="20.100000000000001" customHeight="1" x14ac:dyDescent="0.25">
      <c r="A12" s="226"/>
      <c r="B12" s="211" t="s">
        <v>14</v>
      </c>
      <c r="C12" s="212">
        <v>134</v>
      </c>
      <c r="D12" s="212">
        <v>1354</v>
      </c>
      <c r="E12" s="212">
        <v>24138</v>
      </c>
      <c r="F12" s="212">
        <v>7147</v>
      </c>
      <c r="G12" s="212">
        <v>32628</v>
      </c>
      <c r="H12" s="213">
        <v>455</v>
      </c>
    </row>
    <row r="13" spans="1:8" ht="20.100000000000001" customHeight="1" x14ac:dyDescent="0.25">
      <c r="A13" s="227"/>
      <c r="B13" s="211" t="s">
        <v>15</v>
      </c>
      <c r="C13" s="212">
        <v>11</v>
      </c>
      <c r="D13" s="212">
        <v>55</v>
      </c>
      <c r="E13" s="212">
        <v>50367</v>
      </c>
      <c r="F13" s="212">
        <v>10076</v>
      </c>
      <c r="G13" s="212">
        <v>30015</v>
      </c>
      <c r="H13" s="213">
        <v>912</v>
      </c>
    </row>
    <row r="14" spans="1:8" ht="20.100000000000001" customHeight="1" x14ac:dyDescent="0.25">
      <c r="A14" s="416" t="s">
        <v>8</v>
      </c>
      <c r="B14" s="417" t="s">
        <v>22</v>
      </c>
      <c r="C14" s="418">
        <v>237</v>
      </c>
      <c r="D14" s="418">
        <v>2287</v>
      </c>
      <c r="E14" s="418">
        <v>118075</v>
      </c>
      <c r="F14" s="418">
        <v>28704</v>
      </c>
      <c r="G14" s="418">
        <v>95322</v>
      </c>
      <c r="H14" s="419">
        <v>1571</v>
      </c>
    </row>
    <row r="15" spans="1:8" ht="20.100000000000001" customHeight="1" x14ac:dyDescent="0.25">
      <c r="A15" s="231"/>
      <c r="B15" s="219" t="s">
        <v>14</v>
      </c>
      <c r="C15" s="220">
        <v>221</v>
      </c>
      <c r="D15" s="220">
        <v>2219</v>
      </c>
      <c r="E15" s="220">
        <v>28715</v>
      </c>
      <c r="F15" s="220">
        <v>11321</v>
      </c>
      <c r="G15" s="220">
        <v>57294</v>
      </c>
      <c r="H15" s="221">
        <v>542</v>
      </c>
    </row>
    <row r="16" spans="1:8" ht="20.100000000000001" customHeight="1" x14ac:dyDescent="0.25">
      <c r="A16" s="232"/>
      <c r="B16" s="222" t="s">
        <v>15</v>
      </c>
      <c r="C16" s="223">
        <v>16</v>
      </c>
      <c r="D16" s="223">
        <v>68</v>
      </c>
      <c r="E16" s="223">
        <v>89360</v>
      </c>
      <c r="F16" s="223">
        <v>17383</v>
      </c>
      <c r="G16" s="223">
        <v>38028</v>
      </c>
      <c r="H16" s="224">
        <v>1029</v>
      </c>
    </row>
    <row r="42" spans="1:7" x14ac:dyDescent="0.25">
      <c r="A42" s="5" t="s">
        <v>91</v>
      </c>
      <c r="G42" s="12" t="s">
        <v>84</v>
      </c>
    </row>
    <row r="43" spans="1:7" ht="13.8" x14ac:dyDescent="0.25">
      <c r="A43" s="188" t="s">
        <v>114</v>
      </c>
      <c r="B43" s="26"/>
      <c r="C43" s="26"/>
      <c r="D43" s="26"/>
      <c r="E43" s="26"/>
      <c r="F43" s="26"/>
      <c r="G43" s="26"/>
    </row>
  </sheetData>
  <phoneticPr fontId="14" type="noConversion"/>
  <hyperlinks>
    <hyperlink ref="A43" r:id="rId1" location="huelga" xr:uid="{00000000-0004-0000-04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showGridLines="0" topLeftCell="A42" zoomScaleNormal="100" workbookViewId="0">
      <selection activeCell="I1" sqref="I1"/>
    </sheetView>
  </sheetViews>
  <sheetFormatPr baseColWidth="10" defaultRowHeight="13.2" x14ac:dyDescent="0.25"/>
  <cols>
    <col min="1" max="1" width="9.88671875" customWidth="1"/>
    <col min="2" max="2" width="7.88671875" customWidth="1"/>
    <col min="3" max="3" width="8" customWidth="1"/>
    <col min="4" max="4" width="48.5546875" style="15" customWidth="1"/>
    <col min="5" max="5" width="9.109375" customWidth="1"/>
    <col min="6" max="6" width="7.44140625" customWidth="1"/>
    <col min="7" max="7" width="12.88671875" customWidth="1"/>
    <col min="8" max="8" width="18.77734375" customWidth="1"/>
    <col min="9" max="9" width="17.6640625" bestFit="1" customWidth="1"/>
  </cols>
  <sheetData>
    <row r="1" spans="1:9" ht="20.399999999999999" x14ac:dyDescent="0.35">
      <c r="A1" s="233" t="s">
        <v>137</v>
      </c>
      <c r="I1" s="508" t="str">
        <f>'H-1 2024'!J2</f>
        <v>2024-10</v>
      </c>
    </row>
    <row r="2" spans="1:9" ht="13.8" thickBot="1" x14ac:dyDescent="0.3">
      <c r="E2" s="9"/>
    </row>
    <row r="3" spans="1:9" ht="13.8" thickTop="1" x14ac:dyDescent="0.25">
      <c r="A3" s="193" t="s">
        <v>0</v>
      </c>
      <c r="B3" s="194" t="s">
        <v>38</v>
      </c>
      <c r="C3" s="195" t="s">
        <v>82</v>
      </c>
      <c r="D3" s="194" t="s">
        <v>15</v>
      </c>
      <c r="E3" s="194" t="s">
        <v>36</v>
      </c>
      <c r="F3" s="194" t="s">
        <v>3</v>
      </c>
      <c r="G3" s="194" t="s">
        <v>4</v>
      </c>
      <c r="H3" s="194" t="s">
        <v>31</v>
      </c>
      <c r="I3" s="196" t="s">
        <v>10</v>
      </c>
    </row>
    <row r="4" spans="1:9" x14ac:dyDescent="0.25">
      <c r="A4" s="197" t="s">
        <v>32</v>
      </c>
      <c r="B4" s="141" t="s">
        <v>39</v>
      </c>
      <c r="C4" s="142" t="s">
        <v>83</v>
      </c>
      <c r="D4" s="141" t="s">
        <v>33</v>
      </c>
      <c r="E4" s="141" t="s">
        <v>37</v>
      </c>
      <c r="F4" s="141" t="s">
        <v>34</v>
      </c>
      <c r="G4" s="141" t="s">
        <v>81</v>
      </c>
      <c r="H4" s="141" t="s">
        <v>26</v>
      </c>
      <c r="I4" s="198" t="s">
        <v>35</v>
      </c>
    </row>
    <row r="5" spans="1:9" s="29" customFormat="1" ht="15.6" x14ac:dyDescent="0.25">
      <c r="A5" s="199"/>
      <c r="B5" s="243">
        <v>1</v>
      </c>
      <c r="C5" s="243">
        <v>1</v>
      </c>
      <c r="D5" s="244" t="s">
        <v>138</v>
      </c>
      <c r="E5" s="245" t="s">
        <v>115</v>
      </c>
      <c r="F5" s="246">
        <v>5</v>
      </c>
      <c r="G5" s="246">
        <v>1595</v>
      </c>
      <c r="H5" s="247">
        <v>172</v>
      </c>
      <c r="I5" s="248">
        <v>574</v>
      </c>
    </row>
    <row r="6" spans="1:9" ht="15" x14ac:dyDescent="0.25">
      <c r="A6" s="200"/>
      <c r="B6" s="249">
        <v>3</v>
      </c>
      <c r="C6" s="249">
        <v>1</v>
      </c>
      <c r="D6" s="250" t="s">
        <v>142</v>
      </c>
      <c r="E6" s="251" t="s">
        <v>143</v>
      </c>
      <c r="F6" s="252">
        <v>1</v>
      </c>
      <c r="G6" s="252">
        <v>12011</v>
      </c>
      <c r="H6" s="252">
        <v>2309</v>
      </c>
      <c r="I6" s="253">
        <v>2309</v>
      </c>
    </row>
    <row r="7" spans="1:9" ht="15" x14ac:dyDescent="0.25">
      <c r="A7" s="200"/>
      <c r="B7" s="249"/>
      <c r="C7" s="249"/>
      <c r="D7" s="254"/>
      <c r="E7" s="249"/>
      <c r="F7" s="255"/>
      <c r="G7" s="252"/>
      <c r="H7" s="252"/>
      <c r="I7" s="253"/>
    </row>
    <row r="8" spans="1:9" ht="15" x14ac:dyDescent="0.25">
      <c r="A8" s="200"/>
      <c r="B8" s="249"/>
      <c r="C8" s="249"/>
      <c r="D8" s="254"/>
      <c r="E8" s="249"/>
      <c r="F8" s="255"/>
      <c r="G8" s="255"/>
      <c r="H8" s="255"/>
      <c r="I8" s="256"/>
    </row>
    <row r="9" spans="1:9" ht="15" x14ac:dyDescent="0.25">
      <c r="A9" s="200"/>
      <c r="B9" s="249"/>
      <c r="C9" s="249"/>
      <c r="D9" s="254"/>
      <c r="E9" s="251"/>
      <c r="F9" s="252"/>
      <c r="G9" s="252"/>
      <c r="H9" s="252"/>
      <c r="I9" s="253"/>
    </row>
    <row r="10" spans="1:9" ht="15" x14ac:dyDescent="0.25">
      <c r="A10" s="200"/>
      <c r="B10" s="249"/>
      <c r="C10" s="249"/>
      <c r="D10" s="254"/>
      <c r="E10" s="249"/>
      <c r="F10" s="255"/>
      <c r="G10" s="255"/>
      <c r="H10" s="255"/>
      <c r="I10" s="256"/>
    </row>
    <row r="11" spans="1:9" ht="15.6" x14ac:dyDescent="0.25">
      <c r="A11" s="200"/>
      <c r="B11" s="249"/>
      <c r="C11" s="249"/>
      <c r="D11" s="254"/>
      <c r="E11" s="249"/>
      <c r="F11" s="257"/>
      <c r="G11" s="257"/>
      <c r="H11" s="257"/>
      <c r="I11" s="258"/>
    </row>
    <row r="12" spans="1:9" ht="15" x14ac:dyDescent="0.25">
      <c r="A12" s="200"/>
      <c r="B12" s="249"/>
      <c r="C12" s="249"/>
      <c r="D12" s="254"/>
      <c r="E12" s="249"/>
      <c r="F12" s="255"/>
      <c r="G12" s="255"/>
      <c r="H12" s="255"/>
      <c r="I12" s="256"/>
    </row>
    <row r="13" spans="1:9" ht="15" x14ac:dyDescent="0.25">
      <c r="A13" s="200"/>
      <c r="B13" s="249"/>
      <c r="C13" s="249"/>
      <c r="D13" s="254"/>
      <c r="E13" s="249"/>
      <c r="F13" s="255"/>
      <c r="G13" s="255"/>
      <c r="H13" s="255"/>
      <c r="I13" s="256"/>
    </row>
    <row r="14" spans="1:9" ht="15" x14ac:dyDescent="0.25">
      <c r="A14" s="200"/>
      <c r="B14" s="249"/>
      <c r="C14" s="249"/>
      <c r="D14" s="254"/>
      <c r="E14" s="249"/>
      <c r="F14" s="255"/>
      <c r="G14" s="255"/>
      <c r="H14" s="255"/>
      <c r="I14" s="256"/>
    </row>
    <row r="15" spans="1:9" ht="15.6" x14ac:dyDescent="0.25">
      <c r="A15" s="200"/>
      <c r="B15" s="249"/>
      <c r="C15" s="249"/>
      <c r="D15" s="259"/>
      <c r="E15" s="249"/>
      <c r="F15" s="255"/>
      <c r="G15" s="257"/>
      <c r="H15" s="257"/>
      <c r="I15" s="258"/>
    </row>
    <row r="16" spans="1:9" ht="15.6" x14ac:dyDescent="0.25">
      <c r="A16" s="200"/>
      <c r="B16" s="249"/>
      <c r="C16" s="249"/>
      <c r="D16" s="259"/>
      <c r="E16" s="249"/>
      <c r="F16" s="255"/>
      <c r="G16" s="257"/>
      <c r="H16" s="257"/>
      <c r="I16" s="258"/>
    </row>
    <row r="17" spans="1:9" s="15" customFormat="1" ht="24.6" customHeight="1" thickBot="1" x14ac:dyDescent="0.3">
      <c r="A17" s="280" t="s">
        <v>5</v>
      </c>
      <c r="B17" s="190" t="s">
        <v>74</v>
      </c>
      <c r="C17" s="260">
        <f>SUM(C5:C16)</f>
        <v>2</v>
      </c>
      <c r="D17" s="261" t="s">
        <v>50</v>
      </c>
      <c r="E17" s="262"/>
      <c r="F17" s="263">
        <f>SUM(F5:F16)</f>
        <v>6</v>
      </c>
      <c r="G17" s="263">
        <f t="shared" ref="G17:H17" si="0">SUM(G5:G16)</f>
        <v>13606</v>
      </c>
      <c r="H17" s="263">
        <f t="shared" si="0"/>
        <v>2481</v>
      </c>
      <c r="I17" s="264">
        <f>SUM(I5:I16)</f>
        <v>2883</v>
      </c>
    </row>
    <row r="18" spans="1:9" ht="19.2" customHeight="1" x14ac:dyDescent="0.3">
      <c r="A18" s="265"/>
      <c r="B18" s="249">
        <v>1</v>
      </c>
      <c r="C18" s="249">
        <v>1</v>
      </c>
      <c r="D18" s="254" t="s">
        <v>138</v>
      </c>
      <c r="E18" s="266" t="s">
        <v>115</v>
      </c>
      <c r="F18" s="255">
        <v>5</v>
      </c>
      <c r="G18" s="267">
        <v>3760</v>
      </c>
      <c r="H18" s="255">
        <v>173</v>
      </c>
      <c r="I18" s="256">
        <v>477</v>
      </c>
    </row>
    <row r="19" spans="1:9" ht="18" customHeight="1" x14ac:dyDescent="0.3">
      <c r="A19" s="265"/>
      <c r="B19" s="249">
        <v>3</v>
      </c>
      <c r="C19" s="249">
        <v>1</v>
      </c>
      <c r="D19" s="254" t="s">
        <v>142</v>
      </c>
      <c r="E19" s="266" t="s">
        <v>143</v>
      </c>
      <c r="F19" s="255">
        <v>1</v>
      </c>
      <c r="G19" s="267">
        <v>21626</v>
      </c>
      <c r="H19" s="255">
        <v>4652</v>
      </c>
      <c r="I19" s="256">
        <v>4652</v>
      </c>
    </row>
    <row r="20" spans="1:9" ht="15.6" x14ac:dyDescent="0.3">
      <c r="A20" s="265"/>
      <c r="B20" s="249"/>
      <c r="C20" s="249"/>
      <c r="D20" s="254"/>
      <c r="E20" s="266"/>
      <c r="F20" s="255"/>
      <c r="G20" s="267"/>
      <c r="H20" s="255"/>
      <c r="I20" s="256"/>
    </row>
    <row r="21" spans="1:9" ht="15.6" x14ac:dyDescent="0.3">
      <c r="A21" s="265"/>
      <c r="B21" s="249"/>
      <c r="C21" s="249"/>
      <c r="D21" s="254"/>
      <c r="E21" s="266"/>
      <c r="F21" s="255"/>
      <c r="G21" s="267"/>
      <c r="H21" s="255"/>
      <c r="I21" s="256"/>
    </row>
    <row r="22" spans="1:9" ht="15.6" x14ac:dyDescent="0.3">
      <c r="A22" s="265"/>
      <c r="B22" s="249"/>
      <c r="C22" s="249"/>
      <c r="D22" s="254"/>
      <c r="E22" s="266"/>
      <c r="F22" s="255"/>
      <c r="G22" s="267"/>
      <c r="H22" s="255"/>
      <c r="I22" s="256"/>
    </row>
    <row r="23" spans="1:9" ht="15.6" x14ac:dyDescent="0.3">
      <c r="A23" s="265"/>
      <c r="B23" s="249"/>
      <c r="C23" s="249"/>
      <c r="D23" s="254"/>
      <c r="E23" s="266"/>
      <c r="F23" s="255"/>
      <c r="G23" s="267"/>
      <c r="H23" s="255"/>
      <c r="I23" s="256"/>
    </row>
    <row r="24" spans="1:9" ht="15.6" x14ac:dyDescent="0.3">
      <c r="A24" s="265"/>
      <c r="B24" s="249"/>
      <c r="C24" s="249"/>
      <c r="D24" s="254"/>
      <c r="E24" s="266"/>
      <c r="F24" s="255"/>
      <c r="G24" s="267"/>
      <c r="H24" s="255"/>
      <c r="I24" s="256"/>
    </row>
    <row r="25" spans="1:9" ht="18.75" customHeight="1" x14ac:dyDescent="0.3">
      <c r="A25" s="265"/>
      <c r="B25" s="249"/>
      <c r="C25" s="249"/>
      <c r="D25" s="254"/>
      <c r="E25" s="266"/>
      <c r="F25" s="255"/>
      <c r="G25" s="267"/>
      <c r="H25" s="255"/>
      <c r="I25" s="256"/>
    </row>
    <row r="26" spans="1:9" ht="18.75" customHeight="1" x14ac:dyDescent="0.3">
      <c r="A26" s="265"/>
      <c r="B26" s="249"/>
      <c r="C26" s="249"/>
      <c r="D26" s="254"/>
      <c r="E26" s="266"/>
      <c r="F26" s="255"/>
      <c r="G26" s="267"/>
      <c r="H26" s="255"/>
      <c r="I26" s="256"/>
    </row>
    <row r="27" spans="1:9" hidden="1" x14ac:dyDescent="0.25">
      <c r="A27" s="203"/>
      <c r="B27" s="49"/>
      <c r="C27" s="49"/>
      <c r="D27" s="50"/>
      <c r="E27" s="82"/>
      <c r="F27" s="80"/>
      <c r="G27" s="84"/>
      <c r="H27" s="81"/>
      <c r="I27" s="202"/>
    </row>
    <row r="28" spans="1:9" hidden="1" x14ac:dyDescent="0.25">
      <c r="A28" s="203"/>
      <c r="B28" s="49"/>
      <c r="C28" s="49"/>
      <c r="D28" s="178"/>
      <c r="E28" s="82"/>
      <c r="F28" s="80"/>
      <c r="G28" s="83"/>
      <c r="H28" s="80"/>
      <c r="I28" s="201"/>
    </row>
    <row r="29" spans="1:9" hidden="1" x14ac:dyDescent="0.25">
      <c r="A29" s="203"/>
      <c r="B29" s="49"/>
      <c r="C29" s="49"/>
      <c r="D29" s="178"/>
      <c r="E29" s="82"/>
      <c r="F29" s="80"/>
      <c r="G29" s="83"/>
      <c r="H29" s="80"/>
      <c r="I29" s="201"/>
    </row>
    <row r="30" spans="1:9" hidden="1" x14ac:dyDescent="0.25">
      <c r="A30" s="203"/>
      <c r="B30" s="49"/>
      <c r="C30" s="49"/>
      <c r="D30" s="50"/>
      <c r="E30" s="82"/>
      <c r="F30" s="80"/>
      <c r="G30" s="84"/>
      <c r="H30" s="81"/>
      <c r="I30" s="202"/>
    </row>
    <row r="31" spans="1:9" hidden="1" x14ac:dyDescent="0.25">
      <c r="A31" s="203"/>
      <c r="B31" s="49"/>
      <c r="C31" s="49"/>
      <c r="D31" s="178"/>
      <c r="E31" s="82"/>
      <c r="F31" s="80"/>
      <c r="G31" s="83"/>
      <c r="H31" s="80"/>
      <c r="I31" s="201"/>
    </row>
    <row r="32" spans="1:9" hidden="1" x14ac:dyDescent="0.25">
      <c r="A32" s="203"/>
      <c r="B32" s="49"/>
      <c r="C32" s="49"/>
      <c r="D32" s="178"/>
      <c r="E32" s="82"/>
      <c r="F32" s="80"/>
      <c r="G32" s="83"/>
      <c r="H32" s="80"/>
      <c r="I32" s="201"/>
    </row>
    <row r="33" spans="1:9" hidden="1" x14ac:dyDescent="0.25">
      <c r="A33" s="203"/>
      <c r="B33" s="49"/>
      <c r="C33" s="49"/>
      <c r="D33" s="50"/>
      <c r="E33" s="82"/>
      <c r="F33" s="80"/>
      <c r="G33" s="84"/>
      <c r="H33" s="81"/>
      <c r="I33" s="202"/>
    </row>
    <row r="34" spans="1:9" hidden="1" x14ac:dyDescent="0.25">
      <c r="A34" s="203"/>
      <c r="B34" s="49"/>
      <c r="C34" s="49"/>
      <c r="D34" s="51"/>
      <c r="E34" s="82"/>
      <c r="F34" s="80"/>
      <c r="G34" s="81"/>
      <c r="H34" s="81"/>
      <c r="I34" s="202"/>
    </row>
    <row r="35" spans="1:9" s="29" customFormat="1" hidden="1" x14ac:dyDescent="0.25">
      <c r="A35" s="204"/>
      <c r="B35" s="49"/>
      <c r="C35" s="49"/>
      <c r="D35" s="51"/>
      <c r="E35" s="82"/>
      <c r="F35" s="80"/>
      <c r="G35" s="81"/>
      <c r="H35" s="81"/>
      <c r="I35" s="202"/>
    </row>
    <row r="36" spans="1:9" ht="23.25" customHeight="1" thickBot="1" x14ac:dyDescent="0.3">
      <c r="A36" s="279" t="s">
        <v>6</v>
      </c>
      <c r="B36" s="191" t="s">
        <v>74</v>
      </c>
      <c r="C36" s="268">
        <f>SUM(C18:C35)</f>
        <v>2</v>
      </c>
      <c r="D36" s="269" t="s">
        <v>50</v>
      </c>
      <c r="E36" s="270"/>
      <c r="F36" s="271">
        <f>SUM(F18:F35)</f>
        <v>6</v>
      </c>
      <c r="G36" s="271">
        <f>SUM(G18:G35)</f>
        <v>25386</v>
      </c>
      <c r="H36" s="271">
        <f>SUM(H18:H35)</f>
        <v>4825</v>
      </c>
      <c r="I36" s="272">
        <f>SUM(I18:I35)</f>
        <v>5129</v>
      </c>
    </row>
    <row r="37" spans="1:9" ht="15" customHeight="1" x14ac:dyDescent="0.25">
      <c r="A37" s="273"/>
      <c r="B37" s="249">
        <v>1</v>
      </c>
      <c r="C37" s="249">
        <v>1</v>
      </c>
      <c r="D37" s="250" t="s">
        <v>138</v>
      </c>
      <c r="E37" s="249" t="s">
        <v>143</v>
      </c>
      <c r="F37" s="255">
        <v>5</v>
      </c>
      <c r="G37" s="255">
        <v>5377</v>
      </c>
      <c r="H37" s="255">
        <v>740</v>
      </c>
      <c r="I37" s="256">
        <v>2904</v>
      </c>
    </row>
    <row r="38" spans="1:9" ht="15" customHeight="1" x14ac:dyDescent="0.3">
      <c r="A38" s="274"/>
      <c r="B38" s="251">
        <v>2</v>
      </c>
      <c r="C38" s="251">
        <v>1</v>
      </c>
      <c r="D38" s="250" t="s">
        <v>144</v>
      </c>
      <c r="E38" s="251" t="s">
        <v>143</v>
      </c>
      <c r="F38" s="252">
        <v>5</v>
      </c>
      <c r="G38" s="252">
        <v>1500</v>
      </c>
      <c r="H38" s="252">
        <v>1000</v>
      </c>
      <c r="I38" s="253">
        <v>5000</v>
      </c>
    </row>
    <row r="39" spans="1:9" ht="15" customHeight="1" x14ac:dyDescent="0.3">
      <c r="A39" s="274"/>
      <c r="B39" s="251">
        <v>3</v>
      </c>
      <c r="C39" s="251">
        <v>1</v>
      </c>
      <c r="D39" s="254" t="s">
        <v>145</v>
      </c>
      <c r="E39" s="251" t="s">
        <v>143</v>
      </c>
      <c r="F39" s="252">
        <v>1</v>
      </c>
      <c r="G39" s="252">
        <v>1355</v>
      </c>
      <c r="H39" s="252">
        <v>370</v>
      </c>
      <c r="I39" s="253">
        <v>370</v>
      </c>
    </row>
    <row r="40" spans="1:9" ht="15" customHeight="1" x14ac:dyDescent="0.25">
      <c r="A40" s="273"/>
      <c r="B40" s="249">
        <v>3</v>
      </c>
      <c r="C40" s="275">
        <v>1</v>
      </c>
      <c r="D40" s="250" t="s">
        <v>142</v>
      </c>
      <c r="E40" s="249" t="s">
        <v>143</v>
      </c>
      <c r="F40" s="255">
        <v>1</v>
      </c>
      <c r="G40" s="252">
        <v>33035</v>
      </c>
      <c r="H40" s="252">
        <v>4911</v>
      </c>
      <c r="I40" s="253">
        <v>4911</v>
      </c>
    </row>
    <row r="41" spans="1:9" ht="15.6" x14ac:dyDescent="0.3">
      <c r="A41" s="274"/>
      <c r="B41" s="251">
        <v>4</v>
      </c>
      <c r="C41" s="251">
        <v>1</v>
      </c>
      <c r="D41" s="250" t="s">
        <v>148</v>
      </c>
      <c r="E41" s="251" t="s">
        <v>143</v>
      </c>
      <c r="F41" s="252">
        <v>1</v>
      </c>
      <c r="G41" s="252">
        <v>2500</v>
      </c>
      <c r="H41" s="252">
        <v>500</v>
      </c>
      <c r="I41" s="253">
        <v>500</v>
      </c>
    </row>
    <row r="42" spans="1:9" ht="18.600000000000001" customHeight="1" x14ac:dyDescent="0.3">
      <c r="A42" s="274"/>
      <c r="B42" s="251">
        <v>4</v>
      </c>
      <c r="C42" s="251">
        <v>1</v>
      </c>
      <c r="D42" s="250" t="s">
        <v>144</v>
      </c>
      <c r="E42" s="249"/>
      <c r="F42" s="255">
        <v>27</v>
      </c>
      <c r="G42" s="252">
        <v>1500</v>
      </c>
      <c r="H42" s="252">
        <v>1000</v>
      </c>
      <c r="I42" s="253">
        <v>9688</v>
      </c>
    </row>
    <row r="43" spans="1:9" ht="15.6" x14ac:dyDescent="0.3">
      <c r="A43" s="274"/>
      <c r="B43" s="251">
        <v>4</v>
      </c>
      <c r="C43" s="251">
        <v>1</v>
      </c>
      <c r="D43" s="250" t="s">
        <v>149</v>
      </c>
      <c r="E43" s="251" t="s">
        <v>143</v>
      </c>
      <c r="F43" s="252">
        <v>1</v>
      </c>
      <c r="G43" s="252">
        <v>100</v>
      </c>
      <c r="H43" s="252">
        <v>50</v>
      </c>
      <c r="I43" s="253">
        <v>12</v>
      </c>
    </row>
    <row r="44" spans="1:9" ht="15.6" x14ac:dyDescent="0.3">
      <c r="A44" s="274"/>
      <c r="B44" s="251">
        <v>4</v>
      </c>
      <c r="C44" s="251">
        <v>1</v>
      </c>
      <c r="D44" s="250" t="s">
        <v>150</v>
      </c>
      <c r="E44" s="251" t="s">
        <v>143</v>
      </c>
      <c r="F44" s="252">
        <v>2</v>
      </c>
      <c r="G44" s="252">
        <v>1000</v>
      </c>
      <c r="H44" s="252">
        <v>130</v>
      </c>
      <c r="I44" s="253">
        <v>255</v>
      </c>
    </row>
    <row r="45" spans="1:9" ht="16.2" customHeight="1" x14ac:dyDescent="0.3">
      <c r="A45" s="274"/>
      <c r="B45" s="251">
        <v>4</v>
      </c>
      <c r="C45" s="251">
        <v>1</v>
      </c>
      <c r="D45" s="250" t="s">
        <v>151</v>
      </c>
      <c r="E45" s="251" t="s">
        <v>143</v>
      </c>
      <c r="F45" s="252">
        <v>4</v>
      </c>
      <c r="G45" s="252">
        <v>1500</v>
      </c>
      <c r="H45" s="252">
        <v>500</v>
      </c>
      <c r="I45" s="253">
        <v>1000</v>
      </c>
    </row>
    <row r="46" spans="1:9" ht="15" customHeight="1" x14ac:dyDescent="0.3">
      <c r="A46" s="274"/>
      <c r="B46" s="251">
        <v>5</v>
      </c>
      <c r="C46" s="251">
        <v>1</v>
      </c>
      <c r="D46" s="250" t="s">
        <v>150</v>
      </c>
      <c r="E46" s="251" t="s">
        <v>143</v>
      </c>
      <c r="F46" s="252">
        <v>1</v>
      </c>
      <c r="G46" s="252">
        <v>1000</v>
      </c>
      <c r="H46" s="252">
        <v>125</v>
      </c>
      <c r="I46" s="253">
        <v>125</v>
      </c>
    </row>
    <row r="47" spans="1:9" ht="11.4" customHeight="1" x14ac:dyDescent="0.3">
      <c r="A47" s="274"/>
      <c r="B47" s="251">
        <v>5</v>
      </c>
      <c r="C47" s="251">
        <v>1</v>
      </c>
      <c r="D47" s="250" t="s">
        <v>144</v>
      </c>
      <c r="E47" s="251" t="s">
        <v>143</v>
      </c>
      <c r="F47" s="252">
        <v>7</v>
      </c>
      <c r="G47" s="252">
        <v>1500</v>
      </c>
      <c r="H47" s="252">
        <v>750</v>
      </c>
      <c r="I47" s="253">
        <v>5250</v>
      </c>
    </row>
    <row r="48" spans="1:9" ht="15.6" x14ac:dyDescent="0.3">
      <c r="A48" s="274"/>
      <c r="B48" s="251"/>
      <c r="C48" s="251"/>
      <c r="D48" s="250"/>
      <c r="E48" s="251"/>
      <c r="F48" s="252"/>
      <c r="G48" s="252"/>
      <c r="H48" s="252"/>
      <c r="I48" s="253"/>
    </row>
    <row r="49" spans="1:9" ht="15.6" x14ac:dyDescent="0.3">
      <c r="A49" s="274"/>
      <c r="B49" s="251"/>
      <c r="C49" s="251"/>
      <c r="D49" s="250"/>
      <c r="E49" s="251"/>
      <c r="F49" s="252"/>
      <c r="G49" s="252"/>
      <c r="H49" s="252"/>
      <c r="I49" s="253"/>
    </row>
    <row r="50" spans="1:9" ht="15.6" x14ac:dyDescent="0.3">
      <c r="A50" s="274"/>
      <c r="B50" s="251"/>
      <c r="C50" s="251"/>
      <c r="D50" s="250"/>
      <c r="E50" s="251"/>
      <c r="F50" s="252"/>
      <c r="G50" s="252"/>
      <c r="H50" s="252"/>
      <c r="I50" s="253"/>
    </row>
    <row r="51" spans="1:9" ht="15.6" x14ac:dyDescent="0.3">
      <c r="A51" s="274"/>
      <c r="B51" s="251"/>
      <c r="C51" s="251"/>
      <c r="D51" s="250"/>
      <c r="E51" s="251"/>
      <c r="F51" s="252"/>
      <c r="G51" s="252"/>
      <c r="H51" s="252"/>
      <c r="I51" s="253"/>
    </row>
    <row r="52" spans="1:9" ht="15.6" x14ac:dyDescent="0.3">
      <c r="A52" s="274"/>
      <c r="B52" s="251"/>
      <c r="C52" s="251"/>
      <c r="D52" s="250"/>
      <c r="E52" s="251"/>
      <c r="F52" s="252"/>
      <c r="G52" s="252"/>
      <c r="H52" s="252"/>
      <c r="I52" s="253"/>
    </row>
    <row r="53" spans="1:9" ht="15.6" x14ac:dyDescent="0.3">
      <c r="A53" s="274"/>
      <c r="B53" s="251"/>
      <c r="C53" s="251"/>
      <c r="D53" s="250"/>
      <c r="E53" s="251"/>
      <c r="F53" s="252"/>
      <c r="G53" s="252"/>
      <c r="H53" s="252"/>
      <c r="I53" s="253"/>
    </row>
    <row r="54" spans="1:9" ht="15.6" x14ac:dyDescent="0.3">
      <c r="A54" s="274"/>
      <c r="B54" s="251"/>
      <c r="C54" s="251"/>
      <c r="D54" s="250"/>
      <c r="E54" s="251"/>
      <c r="F54" s="252"/>
      <c r="G54" s="252"/>
      <c r="H54" s="252"/>
      <c r="I54" s="253"/>
    </row>
    <row r="55" spans="1:9" ht="15.6" x14ac:dyDescent="0.3">
      <c r="A55" s="274"/>
      <c r="B55" s="251"/>
      <c r="C55" s="251"/>
      <c r="D55" s="250"/>
      <c r="E55" s="251"/>
      <c r="F55" s="252"/>
      <c r="G55" s="252"/>
      <c r="H55" s="252"/>
      <c r="I55" s="253"/>
    </row>
    <row r="56" spans="1:9" ht="15.6" x14ac:dyDescent="0.3">
      <c r="A56" s="274"/>
      <c r="B56" s="251"/>
      <c r="C56" s="251"/>
      <c r="D56" s="250"/>
      <c r="E56" s="251"/>
      <c r="F56" s="252"/>
      <c r="G56" s="252"/>
      <c r="H56" s="252"/>
      <c r="I56" s="253"/>
    </row>
    <row r="57" spans="1:9" ht="15.6" x14ac:dyDescent="0.3">
      <c r="A57" s="274"/>
      <c r="B57" s="251"/>
      <c r="C57" s="251"/>
      <c r="D57" s="250"/>
      <c r="E57" s="251"/>
      <c r="F57" s="252"/>
      <c r="G57" s="252"/>
      <c r="H57" s="252"/>
      <c r="I57" s="253"/>
    </row>
    <row r="58" spans="1:9" ht="15.6" x14ac:dyDescent="0.3">
      <c r="A58" s="274"/>
      <c r="B58" s="251"/>
      <c r="C58" s="251"/>
      <c r="D58" s="250"/>
      <c r="E58" s="251"/>
      <c r="F58" s="252"/>
      <c r="G58" s="252"/>
      <c r="H58" s="252"/>
      <c r="I58" s="253"/>
    </row>
    <row r="59" spans="1:9" ht="15.6" x14ac:dyDescent="0.3">
      <c r="A59" s="274"/>
      <c r="B59" s="251"/>
      <c r="C59" s="251"/>
      <c r="D59" s="250"/>
      <c r="E59" s="251"/>
      <c r="F59" s="252"/>
      <c r="G59" s="252"/>
      <c r="H59" s="252"/>
      <c r="I59" s="253"/>
    </row>
    <row r="60" spans="1:9" ht="15.6" x14ac:dyDescent="0.3">
      <c r="A60" s="274"/>
      <c r="B60" s="251"/>
      <c r="C60" s="251"/>
      <c r="D60" s="250"/>
      <c r="E60" s="251"/>
      <c r="F60" s="252"/>
      <c r="G60" s="252"/>
      <c r="H60" s="252"/>
      <c r="I60" s="253"/>
    </row>
    <row r="61" spans="1:9" ht="15.6" hidden="1" x14ac:dyDescent="0.3">
      <c r="A61" s="274"/>
      <c r="B61" s="251"/>
      <c r="C61" s="251"/>
      <c r="D61" s="250"/>
      <c r="E61" s="251"/>
      <c r="F61" s="252"/>
      <c r="G61" s="252"/>
      <c r="H61" s="252"/>
      <c r="I61" s="253"/>
    </row>
    <row r="62" spans="1:9" ht="15.6" hidden="1" x14ac:dyDescent="0.3">
      <c r="A62" s="274"/>
      <c r="B62" s="251"/>
      <c r="C62" s="251"/>
      <c r="D62" s="250"/>
      <c r="E62" s="251"/>
      <c r="F62" s="252"/>
      <c r="G62" s="252"/>
      <c r="H62" s="252"/>
      <c r="I62" s="253"/>
    </row>
    <row r="63" spans="1:9" ht="15.6" hidden="1" x14ac:dyDescent="0.3">
      <c r="A63" s="274"/>
      <c r="B63" s="251"/>
      <c r="C63" s="251"/>
      <c r="D63" s="250"/>
      <c r="E63" s="251"/>
      <c r="F63" s="252"/>
      <c r="G63" s="252"/>
      <c r="H63" s="252"/>
      <c r="I63" s="253"/>
    </row>
    <row r="64" spans="1:9" ht="15.6" hidden="1" x14ac:dyDescent="0.3">
      <c r="A64" s="274"/>
      <c r="B64" s="251"/>
      <c r="C64" s="251"/>
      <c r="D64" s="250"/>
      <c r="E64" s="251"/>
      <c r="F64" s="252"/>
      <c r="G64" s="252"/>
      <c r="H64" s="252"/>
      <c r="I64" s="253"/>
    </row>
    <row r="65" spans="1:9" ht="15.6" hidden="1" x14ac:dyDescent="0.3">
      <c r="A65" s="274"/>
      <c r="B65" s="251"/>
      <c r="C65" s="251"/>
      <c r="D65" s="250"/>
      <c r="E65" s="251"/>
      <c r="F65" s="252"/>
      <c r="G65" s="252"/>
      <c r="H65" s="252"/>
      <c r="I65" s="253"/>
    </row>
    <row r="66" spans="1:9" ht="15.6" hidden="1" x14ac:dyDescent="0.3">
      <c r="A66" s="274"/>
      <c r="B66" s="251"/>
      <c r="C66" s="251"/>
      <c r="D66" s="250"/>
      <c r="E66" s="251"/>
      <c r="F66" s="252"/>
      <c r="G66" s="252"/>
      <c r="H66" s="252"/>
      <c r="I66" s="253"/>
    </row>
    <row r="67" spans="1:9" ht="15.6" hidden="1" x14ac:dyDescent="0.3">
      <c r="A67" s="274"/>
      <c r="B67" s="251"/>
      <c r="C67" s="251"/>
      <c r="D67" s="250"/>
      <c r="E67" s="251"/>
      <c r="F67" s="252"/>
      <c r="G67" s="252"/>
      <c r="H67" s="252"/>
      <c r="I67" s="253"/>
    </row>
    <row r="68" spans="1:9" s="29" customFormat="1" ht="15.6" hidden="1" x14ac:dyDescent="0.3">
      <c r="A68" s="274"/>
      <c r="B68" s="251"/>
      <c r="C68" s="251"/>
      <c r="D68" s="250"/>
      <c r="E68" s="251"/>
      <c r="F68" s="252"/>
      <c r="G68" s="252"/>
      <c r="H68" s="252"/>
      <c r="I68" s="253"/>
    </row>
    <row r="69" spans="1:9" s="29" customFormat="1" ht="15.6" hidden="1" x14ac:dyDescent="0.3">
      <c r="A69" s="274"/>
      <c r="B69" s="251"/>
      <c r="C69" s="251"/>
      <c r="D69" s="250"/>
      <c r="E69" s="251"/>
      <c r="F69" s="252"/>
      <c r="G69" s="252"/>
      <c r="H69" s="252"/>
      <c r="I69" s="253"/>
    </row>
    <row r="70" spans="1:9" s="29" customFormat="1" ht="15.6" hidden="1" x14ac:dyDescent="0.3">
      <c r="A70" s="274"/>
      <c r="B70" s="251"/>
      <c r="C70" s="251"/>
      <c r="D70" s="250"/>
      <c r="E70" s="251"/>
      <c r="F70" s="252"/>
      <c r="G70" s="252"/>
      <c r="H70" s="252"/>
      <c r="I70" s="253"/>
    </row>
    <row r="71" spans="1:9" s="15" customFormat="1" ht="15.6" hidden="1" x14ac:dyDescent="0.25">
      <c r="A71" s="276"/>
      <c r="B71" s="251"/>
      <c r="C71" s="251"/>
      <c r="D71" s="250"/>
      <c r="E71" s="251"/>
      <c r="F71" s="252"/>
      <c r="G71" s="252"/>
      <c r="H71" s="252"/>
      <c r="I71" s="253"/>
    </row>
    <row r="72" spans="1:9" ht="24.6" customHeight="1" thickBot="1" x14ac:dyDescent="0.3">
      <c r="A72" s="277" t="s">
        <v>7</v>
      </c>
      <c r="B72" s="192" t="s">
        <v>74</v>
      </c>
      <c r="C72" s="235">
        <f>SUM(C37:C71)</f>
        <v>11</v>
      </c>
      <c r="D72" s="236" t="s">
        <v>50</v>
      </c>
      <c r="E72" s="236"/>
      <c r="F72" s="237">
        <f>SUM(F37:F71)</f>
        <v>55</v>
      </c>
      <c r="G72" s="237">
        <f>SUM(G37:G71)</f>
        <v>50367</v>
      </c>
      <c r="H72" s="237">
        <f>SUM(H37:H71)</f>
        <v>10076</v>
      </c>
      <c r="I72" s="238">
        <f>SUM(I37:I71)</f>
        <v>30015</v>
      </c>
    </row>
    <row r="73" spans="1:9" ht="29.4" customHeight="1" thickBot="1" x14ac:dyDescent="0.3">
      <c r="A73" s="278" t="s">
        <v>8</v>
      </c>
      <c r="B73" s="205" t="s">
        <v>74</v>
      </c>
      <c r="C73" s="239">
        <f>C17+C36+C72</f>
        <v>15</v>
      </c>
      <c r="D73" s="240" t="s">
        <v>50</v>
      </c>
      <c r="E73" s="239"/>
      <c r="F73" s="241">
        <f>F17+F36+F72</f>
        <v>67</v>
      </c>
      <c r="G73" s="241">
        <f>G17+G36+G72</f>
        <v>89359</v>
      </c>
      <c r="H73" s="241">
        <f>H17+H36+H72</f>
        <v>17382</v>
      </c>
      <c r="I73" s="242">
        <f>I17+I36+I72</f>
        <v>38027</v>
      </c>
    </row>
    <row r="74" spans="1:9" ht="13.8" thickTop="1" x14ac:dyDescent="0.25">
      <c r="A74" s="5"/>
      <c r="B74" s="12"/>
      <c r="C74" s="12"/>
      <c r="F74" s="14"/>
      <c r="G74" s="25"/>
      <c r="H74" s="12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2" t="s">
        <v>84</v>
      </c>
      <c r="I86" s="10" t="s">
        <v>92</v>
      </c>
    </row>
    <row r="87" spans="1:9" ht="15" x14ac:dyDescent="0.25">
      <c r="A87" s="207" t="s">
        <v>114</v>
      </c>
      <c r="B87" s="26"/>
      <c r="C87" s="26"/>
      <c r="D87" s="26"/>
      <c r="E87" s="26"/>
      <c r="F87" s="26"/>
      <c r="G87" s="26"/>
      <c r="H87" s="26"/>
    </row>
  </sheetData>
  <phoneticPr fontId="14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showGridLines="0" showZeros="0" zoomScaleNormal="100" workbookViewId="0">
      <selection activeCell="C6" sqref="C6:F30"/>
    </sheetView>
  </sheetViews>
  <sheetFormatPr baseColWidth="10" defaultRowHeight="13.2" x14ac:dyDescent="0.25"/>
  <cols>
    <col min="1" max="1" width="24.6640625" customWidth="1"/>
    <col min="2" max="2" width="11.4414062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20.399999999999999" x14ac:dyDescent="0.35">
      <c r="A1" s="408" t="s">
        <v>126</v>
      </c>
    </row>
    <row r="2" spans="1:7" ht="20.399999999999999" x14ac:dyDescent="0.35">
      <c r="A2" s="409" t="s">
        <v>127</v>
      </c>
      <c r="F2" s="508" t="str">
        <f>'H-1 2024'!J2</f>
        <v>2024-10</v>
      </c>
    </row>
    <row r="3" spans="1:7" ht="13.8" thickBot="1" x14ac:dyDescent="0.3"/>
    <row r="4" spans="1:7" ht="15.6" thickTop="1" x14ac:dyDescent="0.25">
      <c r="A4" s="281" t="s">
        <v>51</v>
      </c>
      <c r="B4" s="282" t="s">
        <v>0</v>
      </c>
      <c r="C4" s="282" t="s">
        <v>2</v>
      </c>
      <c r="D4" s="282" t="s">
        <v>3</v>
      </c>
      <c r="E4" s="282" t="s">
        <v>11</v>
      </c>
      <c r="F4" s="283" t="s">
        <v>12</v>
      </c>
      <c r="G4" s="35"/>
    </row>
    <row r="5" spans="1:7" ht="16.2" thickBot="1" x14ac:dyDescent="0.35">
      <c r="A5" s="284" t="s">
        <v>52</v>
      </c>
      <c r="B5" s="285" t="s">
        <v>32</v>
      </c>
      <c r="C5" s="286" t="s">
        <v>49</v>
      </c>
      <c r="D5" s="286" t="s">
        <v>34</v>
      </c>
      <c r="E5" s="286" t="s">
        <v>53</v>
      </c>
      <c r="F5" s="287" t="s">
        <v>35</v>
      </c>
      <c r="G5" s="36"/>
    </row>
    <row r="6" spans="1:7" ht="17.399999999999999" x14ac:dyDescent="0.3">
      <c r="A6" s="432"/>
      <c r="B6" s="288" t="s">
        <v>54</v>
      </c>
      <c r="C6" s="420">
        <v>0</v>
      </c>
      <c r="D6" s="420">
        <v>0</v>
      </c>
      <c r="E6" s="420">
        <v>0</v>
      </c>
      <c r="F6" s="421">
        <v>0</v>
      </c>
      <c r="G6" s="8"/>
    </row>
    <row r="7" spans="1:7" ht="17.399999999999999" x14ac:dyDescent="0.3">
      <c r="A7" s="432"/>
      <c r="B7" s="289" t="s">
        <v>6</v>
      </c>
      <c r="C7" s="422">
        <v>0</v>
      </c>
      <c r="D7" s="422">
        <v>0</v>
      </c>
      <c r="E7" s="422">
        <v>0</v>
      </c>
      <c r="F7" s="423">
        <v>0</v>
      </c>
      <c r="G7" s="8"/>
    </row>
    <row r="8" spans="1:7" ht="18" x14ac:dyDescent="0.35">
      <c r="A8" s="433" t="s">
        <v>56</v>
      </c>
      <c r="B8" s="290" t="s">
        <v>7</v>
      </c>
      <c r="C8" s="424">
        <v>0</v>
      </c>
      <c r="D8" s="424">
        <v>0</v>
      </c>
      <c r="E8" s="424">
        <v>0</v>
      </c>
      <c r="F8" s="425">
        <v>0</v>
      </c>
      <c r="G8" s="8"/>
    </row>
    <row r="9" spans="1:7" ht="18" thickBot="1" x14ac:dyDescent="0.35">
      <c r="A9" s="434" t="s">
        <v>58</v>
      </c>
      <c r="B9" s="426" t="s">
        <v>8</v>
      </c>
      <c r="C9" s="427">
        <v>0</v>
      </c>
      <c r="D9" s="427">
        <v>0</v>
      </c>
      <c r="E9" s="427">
        <v>0</v>
      </c>
      <c r="F9" s="428">
        <v>0</v>
      </c>
      <c r="G9" s="23"/>
    </row>
    <row r="10" spans="1:7" ht="17.399999999999999" x14ac:dyDescent="0.3">
      <c r="A10" s="435"/>
      <c r="B10" s="288" t="s">
        <v>5</v>
      </c>
      <c r="C10" s="420">
        <v>0</v>
      </c>
      <c r="D10" s="420">
        <v>0</v>
      </c>
      <c r="E10" s="420">
        <v>0</v>
      </c>
      <c r="F10" s="421">
        <v>0</v>
      </c>
      <c r="G10" s="8"/>
    </row>
    <row r="11" spans="1:7" ht="17.399999999999999" x14ac:dyDescent="0.3">
      <c r="A11" s="435"/>
      <c r="B11" s="289" t="s">
        <v>6</v>
      </c>
      <c r="C11" s="422">
        <v>1</v>
      </c>
      <c r="D11" s="422">
        <v>88</v>
      </c>
      <c r="E11" s="422">
        <v>27</v>
      </c>
      <c r="F11" s="423">
        <v>2376</v>
      </c>
      <c r="G11" s="8"/>
    </row>
    <row r="12" spans="1:7" ht="18" x14ac:dyDescent="0.35">
      <c r="A12" s="436" t="s">
        <v>60</v>
      </c>
      <c r="B12" s="290" t="s">
        <v>7</v>
      </c>
      <c r="C12" s="424">
        <v>3</v>
      </c>
      <c r="D12" s="424">
        <v>9</v>
      </c>
      <c r="E12" s="424">
        <v>65</v>
      </c>
      <c r="F12" s="425">
        <v>191</v>
      </c>
      <c r="G12" s="8"/>
    </row>
    <row r="13" spans="1:7" ht="18" thickBot="1" x14ac:dyDescent="0.35">
      <c r="A13" s="437" t="s">
        <v>55</v>
      </c>
      <c r="B13" s="426" t="s">
        <v>8</v>
      </c>
      <c r="C13" s="427">
        <v>4</v>
      </c>
      <c r="D13" s="427">
        <v>97</v>
      </c>
      <c r="E13" s="427">
        <v>92</v>
      </c>
      <c r="F13" s="428">
        <v>2567</v>
      </c>
      <c r="G13" s="23"/>
    </row>
    <row r="14" spans="1:7" ht="17.399999999999999" x14ac:dyDescent="0.3">
      <c r="A14" s="438"/>
      <c r="B14" s="288" t="s">
        <v>5</v>
      </c>
      <c r="C14" s="420">
        <v>10</v>
      </c>
      <c r="D14" s="420">
        <v>149</v>
      </c>
      <c r="E14" s="420">
        <v>2524</v>
      </c>
      <c r="F14" s="421">
        <v>4687</v>
      </c>
      <c r="G14" s="8"/>
    </row>
    <row r="15" spans="1:7" ht="17.399999999999999" x14ac:dyDescent="0.3">
      <c r="A15" s="438"/>
      <c r="B15" s="289" t="s">
        <v>6</v>
      </c>
      <c r="C15" s="422">
        <v>22</v>
      </c>
      <c r="D15" s="422">
        <v>183</v>
      </c>
      <c r="E15" s="422">
        <v>2444</v>
      </c>
      <c r="F15" s="423">
        <v>12861</v>
      </c>
      <c r="G15" s="8"/>
    </row>
    <row r="16" spans="1:7" ht="18" x14ac:dyDescent="0.35">
      <c r="A16" s="439" t="s">
        <v>57</v>
      </c>
      <c r="B16" s="290" t="s">
        <v>7</v>
      </c>
      <c r="C16" s="424">
        <v>39</v>
      </c>
      <c r="D16" s="424">
        <v>276</v>
      </c>
      <c r="E16" s="424">
        <v>2759</v>
      </c>
      <c r="F16" s="425">
        <v>7398</v>
      </c>
      <c r="G16" s="8"/>
    </row>
    <row r="17" spans="1:7" ht="18" thickBot="1" x14ac:dyDescent="0.35">
      <c r="A17" s="440" t="s">
        <v>57</v>
      </c>
      <c r="B17" s="426" t="s">
        <v>8</v>
      </c>
      <c r="C17" s="427">
        <v>71</v>
      </c>
      <c r="D17" s="427">
        <v>608</v>
      </c>
      <c r="E17" s="427">
        <v>7727</v>
      </c>
      <c r="F17" s="428">
        <v>24946</v>
      </c>
      <c r="G17" s="23"/>
    </row>
    <row r="18" spans="1:7" ht="17.399999999999999" x14ac:dyDescent="0.3">
      <c r="A18" s="441"/>
      <c r="B18" s="288" t="s">
        <v>5</v>
      </c>
      <c r="C18" s="420">
        <v>19</v>
      </c>
      <c r="D18" s="420">
        <v>142</v>
      </c>
      <c r="E18" s="420">
        <v>411</v>
      </c>
      <c r="F18" s="421">
        <v>1883</v>
      </c>
      <c r="G18" s="8"/>
    </row>
    <row r="19" spans="1:7" ht="17.399999999999999" x14ac:dyDescent="0.3">
      <c r="A19" s="441"/>
      <c r="B19" s="289" t="s">
        <v>6</v>
      </c>
      <c r="C19" s="422">
        <v>40</v>
      </c>
      <c r="D19" s="422">
        <v>316</v>
      </c>
      <c r="E19" s="422">
        <v>6075</v>
      </c>
      <c r="F19" s="423">
        <v>10872</v>
      </c>
      <c r="G19" s="8"/>
    </row>
    <row r="20" spans="1:7" ht="18" x14ac:dyDescent="0.35">
      <c r="A20" s="442" t="s">
        <v>61</v>
      </c>
      <c r="B20" s="290" t="s">
        <v>7</v>
      </c>
      <c r="C20" s="424">
        <v>103</v>
      </c>
      <c r="D20" s="424">
        <v>1124</v>
      </c>
      <c r="E20" s="424">
        <v>14399</v>
      </c>
      <c r="F20" s="425">
        <v>55054</v>
      </c>
      <c r="G20" s="8"/>
    </row>
    <row r="21" spans="1:7" ht="18" thickBot="1" x14ac:dyDescent="0.35">
      <c r="A21" s="443" t="s">
        <v>59</v>
      </c>
      <c r="B21" s="429" t="s">
        <v>8</v>
      </c>
      <c r="C21" s="430">
        <v>162</v>
      </c>
      <c r="D21" s="430">
        <v>1582</v>
      </c>
      <c r="E21" s="430">
        <v>20885</v>
      </c>
      <c r="F21" s="431">
        <v>67809</v>
      </c>
      <c r="G21" s="23"/>
    </row>
    <row r="22" spans="1:7" ht="17.399999999999999" x14ac:dyDescent="0.3">
      <c r="A22" s="444"/>
      <c r="B22" s="291" t="s">
        <v>5</v>
      </c>
      <c r="C22" s="292">
        <v>29</v>
      </c>
      <c r="D22" s="292">
        <v>291</v>
      </c>
      <c r="E22" s="292">
        <v>2935</v>
      </c>
      <c r="F22" s="293">
        <v>6570</v>
      </c>
      <c r="G22" s="44"/>
    </row>
    <row r="23" spans="1:7" ht="17.399999999999999" x14ac:dyDescent="0.3">
      <c r="A23" s="444"/>
      <c r="B23" s="291" t="s">
        <v>6</v>
      </c>
      <c r="C23" s="292">
        <v>63</v>
      </c>
      <c r="D23" s="292">
        <v>587</v>
      </c>
      <c r="E23" s="292">
        <v>8546</v>
      </c>
      <c r="F23" s="293">
        <v>26109</v>
      </c>
      <c r="G23" s="44"/>
    </row>
    <row r="24" spans="1:7" ht="18" x14ac:dyDescent="0.35">
      <c r="A24" s="445" t="s">
        <v>72</v>
      </c>
      <c r="B24" s="291" t="s">
        <v>7</v>
      </c>
      <c r="C24" s="292">
        <v>145</v>
      </c>
      <c r="D24" s="292">
        <v>1409</v>
      </c>
      <c r="E24" s="292">
        <v>17223</v>
      </c>
      <c r="F24" s="293">
        <v>62643</v>
      </c>
      <c r="G24" s="44"/>
    </row>
    <row r="25" spans="1:7" ht="21" thickBot="1" x14ac:dyDescent="0.4">
      <c r="A25" s="446" t="s">
        <v>62</v>
      </c>
      <c r="B25" s="294" t="s">
        <v>8</v>
      </c>
      <c r="C25" s="295">
        <v>237</v>
      </c>
      <c r="D25" s="295">
        <v>2287</v>
      </c>
      <c r="E25" s="295">
        <v>28704</v>
      </c>
      <c r="F25" s="296">
        <v>95322</v>
      </c>
      <c r="G25" s="53"/>
    </row>
    <row r="26" spans="1:7" ht="16.2" thickTop="1" x14ac:dyDescent="0.3">
      <c r="A26" s="297" t="s">
        <v>86</v>
      </c>
      <c r="B26" s="109"/>
      <c r="C26" s="298">
        <v>0</v>
      </c>
      <c r="D26" s="298">
        <v>0</v>
      </c>
      <c r="E26" s="298">
        <v>0</v>
      </c>
      <c r="F26" s="298">
        <v>0</v>
      </c>
      <c r="G26" s="34"/>
    </row>
    <row r="27" spans="1:7" ht="15.6" x14ac:dyDescent="0.3">
      <c r="A27" s="299" t="s">
        <v>87</v>
      </c>
      <c r="B27" s="110"/>
      <c r="C27" s="300">
        <v>1.6877637130801688</v>
      </c>
      <c r="D27" s="300">
        <v>4.2413642326191514</v>
      </c>
      <c r="E27" s="300">
        <v>0.32051282051282054</v>
      </c>
      <c r="F27" s="300">
        <v>2.6929774868340992</v>
      </c>
      <c r="G27" s="34"/>
    </row>
    <row r="28" spans="1:7" ht="15.6" x14ac:dyDescent="0.3">
      <c r="A28" s="301" t="s">
        <v>88</v>
      </c>
      <c r="B28" s="111"/>
      <c r="C28" s="302">
        <v>29.957805907172997</v>
      </c>
      <c r="D28" s="302">
        <v>26.585045911674683</v>
      </c>
      <c r="E28" s="302">
        <v>26.919593088071348</v>
      </c>
      <c r="F28" s="302">
        <v>26.170244015022764</v>
      </c>
      <c r="G28" s="34"/>
    </row>
    <row r="29" spans="1:7" ht="15.6" x14ac:dyDescent="0.3">
      <c r="A29" s="303" t="s">
        <v>89</v>
      </c>
      <c r="B29" s="112"/>
      <c r="C29" s="304">
        <v>68.35443037974683</v>
      </c>
      <c r="D29" s="304">
        <v>69.173589855706169</v>
      </c>
      <c r="E29" s="304">
        <v>72.759894091415831</v>
      </c>
      <c r="F29" s="304">
        <v>71.13677849814313</v>
      </c>
      <c r="G29" s="34"/>
    </row>
    <row r="30" spans="1:7" ht="15.6" x14ac:dyDescent="0.3">
      <c r="A30" s="305" t="s">
        <v>90</v>
      </c>
      <c r="B30" s="113"/>
      <c r="C30" s="306">
        <v>100</v>
      </c>
      <c r="D30" s="306">
        <v>100</v>
      </c>
      <c r="E30" s="306">
        <v>100</v>
      </c>
      <c r="F30" s="306">
        <v>100</v>
      </c>
      <c r="G30" s="34"/>
    </row>
    <row r="31" spans="1:7" x14ac:dyDescent="0.25">
      <c r="A31" s="33"/>
      <c r="B31" s="33"/>
      <c r="C31" s="34"/>
      <c r="D31" s="34"/>
      <c r="E31" s="34"/>
      <c r="G31" s="37"/>
    </row>
    <row r="32" spans="1:7" x14ac:dyDescent="0.25">
      <c r="G32" s="38"/>
    </row>
    <row r="49" spans="1:6" x14ac:dyDescent="0.25">
      <c r="A49" s="5" t="s">
        <v>91</v>
      </c>
      <c r="F49" s="12" t="s">
        <v>84</v>
      </c>
    </row>
    <row r="50" spans="1:6" x14ac:dyDescent="0.25">
      <c r="A50" s="189" t="s">
        <v>114</v>
      </c>
      <c r="B50" s="26"/>
      <c r="C50" s="26"/>
      <c r="D50" s="26"/>
      <c r="E50" s="26"/>
    </row>
  </sheetData>
  <phoneticPr fontId="14" type="noConversion"/>
  <hyperlinks>
    <hyperlink ref="A50" r:id="rId1" location="huelga" xr:uid="{00000000-0004-0000-0600-000000000000}"/>
  </hyperlinks>
  <pageMargins left="1.2598425196850394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showZeros="0" zoomScaleNormal="100" workbookViewId="0">
      <selection activeCell="C5" sqref="C5:H49"/>
    </sheetView>
  </sheetViews>
  <sheetFormatPr baseColWidth="10" defaultRowHeight="13.2" x14ac:dyDescent="0.25"/>
  <cols>
    <col min="1" max="1" width="10.109375" style="13" customWidth="1"/>
    <col min="2" max="2" width="47.33203125" style="13" customWidth="1"/>
    <col min="3" max="3" width="10.33203125" style="13" customWidth="1"/>
    <col min="4" max="4" width="10.109375" style="13" customWidth="1"/>
    <col min="5" max="5" width="13.33203125" style="13" customWidth="1"/>
    <col min="6" max="6" width="18.77734375" style="13" customWidth="1"/>
    <col min="7" max="7" width="18.33203125" style="13" customWidth="1"/>
    <col min="8" max="8" width="13.44140625" style="13" customWidth="1"/>
    <col min="9" max="10" width="16.88671875" style="13" customWidth="1"/>
  </cols>
  <sheetData>
    <row r="1" spans="1:8" ht="21.6" customHeight="1" x14ac:dyDescent="0.4">
      <c r="A1" s="471" t="s">
        <v>146</v>
      </c>
      <c r="H1" s="508" t="str">
        <f>'H-1 2024'!J2</f>
        <v>2024-10</v>
      </c>
    </row>
    <row r="2" spans="1:8" ht="12.75" customHeight="1" x14ac:dyDescent="0.25">
      <c r="A2" s="19"/>
    </row>
    <row r="3" spans="1:8" x14ac:dyDescent="0.25">
      <c r="A3" s="462" t="s">
        <v>17</v>
      </c>
      <c r="B3" s="463" t="s">
        <v>63</v>
      </c>
      <c r="C3" s="463" t="s">
        <v>2</v>
      </c>
      <c r="D3" s="463" t="s">
        <v>3</v>
      </c>
      <c r="E3" s="463" t="s">
        <v>4</v>
      </c>
      <c r="F3" s="463" t="s">
        <v>9</v>
      </c>
      <c r="G3" s="463" t="s">
        <v>64</v>
      </c>
      <c r="H3" s="464" t="s">
        <v>1</v>
      </c>
    </row>
    <row r="4" spans="1:8" x14ac:dyDescent="0.25">
      <c r="A4" s="465" t="s">
        <v>24</v>
      </c>
      <c r="B4" s="466" t="s">
        <v>65</v>
      </c>
      <c r="C4" s="466" t="s">
        <v>45</v>
      </c>
      <c r="D4" s="466" t="s">
        <v>34</v>
      </c>
      <c r="E4" s="466" t="s">
        <v>66</v>
      </c>
      <c r="F4" s="466" t="s">
        <v>67</v>
      </c>
      <c r="G4" s="466" t="s">
        <v>68</v>
      </c>
      <c r="H4" s="467" t="s">
        <v>69</v>
      </c>
    </row>
    <row r="5" spans="1:8" ht="15" x14ac:dyDescent="0.25">
      <c r="A5" s="70"/>
      <c r="B5" s="8" t="s">
        <v>99</v>
      </c>
      <c r="C5" s="309">
        <v>21</v>
      </c>
      <c r="D5" s="309">
        <v>201</v>
      </c>
      <c r="E5" s="309">
        <v>14051</v>
      </c>
      <c r="F5" s="309">
        <v>2817</v>
      </c>
      <c r="G5" s="309">
        <v>6133</v>
      </c>
      <c r="H5" s="447">
        <v>51</v>
      </c>
    </row>
    <row r="6" spans="1:8" ht="15" x14ac:dyDescent="0.25">
      <c r="A6" s="70"/>
      <c r="B6" s="8" t="s">
        <v>93</v>
      </c>
      <c r="C6" s="309"/>
      <c r="D6" s="309"/>
      <c r="E6" s="309"/>
      <c r="F6" s="309"/>
      <c r="G6" s="309"/>
      <c r="H6" s="311"/>
    </row>
    <row r="7" spans="1:8" ht="15" x14ac:dyDescent="0.25">
      <c r="A7" s="70"/>
      <c r="B7" s="8" t="s">
        <v>94</v>
      </c>
      <c r="C7" s="309"/>
      <c r="D7" s="309"/>
      <c r="E7" s="309"/>
      <c r="F7" s="309"/>
      <c r="G7" s="309"/>
      <c r="H7" s="311"/>
    </row>
    <row r="8" spans="1:8" ht="15" x14ac:dyDescent="0.25">
      <c r="A8" s="70"/>
      <c r="B8" s="8" t="s">
        <v>95</v>
      </c>
      <c r="C8" s="309">
        <v>7</v>
      </c>
      <c r="D8" s="309">
        <v>86</v>
      </c>
      <c r="E8" s="309">
        <v>115</v>
      </c>
      <c r="F8" s="309">
        <v>117</v>
      </c>
      <c r="G8" s="309">
        <v>435</v>
      </c>
      <c r="H8" s="311">
        <v>7</v>
      </c>
    </row>
    <row r="9" spans="1:8" ht="15" x14ac:dyDescent="0.25">
      <c r="A9" s="70"/>
      <c r="B9" s="8" t="s">
        <v>96</v>
      </c>
      <c r="C9" s="309"/>
      <c r="D9" s="309"/>
      <c r="E9" s="309"/>
      <c r="F9" s="309"/>
      <c r="G9" s="309"/>
      <c r="H9" s="311"/>
    </row>
    <row r="10" spans="1:8" ht="15" x14ac:dyDescent="0.25">
      <c r="A10" s="70"/>
      <c r="B10" s="8" t="s">
        <v>97</v>
      </c>
      <c r="C10" s="309"/>
      <c r="D10" s="309"/>
      <c r="E10" s="309"/>
      <c r="F10" s="309"/>
      <c r="G10" s="309"/>
      <c r="H10" s="311"/>
    </row>
    <row r="11" spans="1:8" ht="15" x14ac:dyDescent="0.25">
      <c r="A11" s="70"/>
      <c r="B11" s="8" t="s">
        <v>98</v>
      </c>
      <c r="C11" s="309"/>
      <c r="D11" s="309"/>
      <c r="E11" s="309"/>
      <c r="F11" s="309"/>
      <c r="G11" s="309"/>
      <c r="H11" s="311"/>
    </row>
    <row r="12" spans="1:8" ht="15" x14ac:dyDescent="0.25">
      <c r="A12" s="70"/>
      <c r="B12" s="8" t="s">
        <v>100</v>
      </c>
      <c r="C12" s="309">
        <v>1</v>
      </c>
      <c r="D12" s="309">
        <v>4</v>
      </c>
      <c r="E12" s="309">
        <v>8</v>
      </c>
      <c r="F12" s="309">
        <v>1</v>
      </c>
      <c r="G12" s="309">
        <v>2</v>
      </c>
      <c r="H12" s="311">
        <v>1</v>
      </c>
    </row>
    <row r="13" spans="1:8" ht="17.399999999999999" x14ac:dyDescent="0.3">
      <c r="A13" s="468" t="s">
        <v>70</v>
      </c>
      <c r="B13" s="87" t="s">
        <v>62</v>
      </c>
      <c r="C13" s="451">
        <v>29</v>
      </c>
      <c r="D13" s="451">
        <v>291</v>
      </c>
      <c r="E13" s="451">
        <v>14174</v>
      </c>
      <c r="F13" s="451">
        <v>2935</v>
      </c>
      <c r="G13" s="451">
        <v>6570</v>
      </c>
      <c r="H13" s="452">
        <v>59</v>
      </c>
    </row>
    <row r="14" spans="1:8" ht="15" x14ac:dyDescent="0.25">
      <c r="A14" s="70"/>
      <c r="B14" s="8" t="s">
        <v>99</v>
      </c>
      <c r="C14" s="448">
        <v>48</v>
      </c>
      <c r="D14" s="448">
        <v>417</v>
      </c>
      <c r="E14" s="448">
        <v>28818</v>
      </c>
      <c r="F14" s="448">
        <v>7968</v>
      </c>
      <c r="G14" s="448">
        <v>17385</v>
      </c>
      <c r="H14" s="449">
        <v>130</v>
      </c>
    </row>
    <row r="15" spans="1:8" ht="15" x14ac:dyDescent="0.25">
      <c r="A15" s="70"/>
      <c r="B15" s="8" t="s">
        <v>93</v>
      </c>
      <c r="C15" s="448">
        <v>6</v>
      </c>
      <c r="D15" s="448">
        <v>36</v>
      </c>
      <c r="E15" s="448">
        <v>251</v>
      </c>
      <c r="F15" s="448">
        <v>251</v>
      </c>
      <c r="G15" s="448">
        <v>738</v>
      </c>
      <c r="H15" s="449">
        <v>6</v>
      </c>
    </row>
    <row r="16" spans="1:8" ht="15" x14ac:dyDescent="0.25">
      <c r="A16" s="70"/>
      <c r="B16" s="8" t="s">
        <v>94</v>
      </c>
      <c r="C16" s="448"/>
      <c r="D16" s="448"/>
      <c r="E16" s="448"/>
      <c r="F16" s="448"/>
      <c r="G16" s="448"/>
      <c r="H16" s="449"/>
    </row>
    <row r="17" spans="1:8" ht="15" x14ac:dyDescent="0.25">
      <c r="A17" s="70"/>
      <c r="B17" s="8" t="s">
        <v>95</v>
      </c>
      <c r="C17" s="448"/>
      <c r="D17" s="450"/>
      <c r="E17" s="448"/>
      <c r="F17" s="450"/>
      <c r="G17" s="450"/>
      <c r="H17" s="449"/>
    </row>
    <row r="18" spans="1:8" ht="15" x14ac:dyDescent="0.25">
      <c r="A18" s="70"/>
      <c r="B18" s="8" t="s">
        <v>96</v>
      </c>
      <c r="C18" s="448">
        <v>2</v>
      </c>
      <c r="D18" s="448">
        <v>29</v>
      </c>
      <c r="E18" s="448">
        <v>23</v>
      </c>
      <c r="F18" s="448">
        <v>23</v>
      </c>
      <c r="G18" s="448">
        <v>240</v>
      </c>
      <c r="H18" s="449">
        <v>2</v>
      </c>
    </row>
    <row r="19" spans="1:8" ht="15" x14ac:dyDescent="0.25">
      <c r="A19" s="70"/>
      <c r="B19" s="8" t="s">
        <v>97</v>
      </c>
      <c r="C19" s="448">
        <v>5</v>
      </c>
      <c r="D19" s="448">
        <v>100</v>
      </c>
      <c r="E19" s="448">
        <v>288</v>
      </c>
      <c r="F19" s="448">
        <v>288</v>
      </c>
      <c r="G19" s="448">
        <v>7703</v>
      </c>
      <c r="H19" s="449">
        <v>5</v>
      </c>
    </row>
    <row r="20" spans="1:8" ht="15" x14ac:dyDescent="0.25">
      <c r="A20" s="70"/>
      <c r="B20" s="8" t="s">
        <v>98</v>
      </c>
      <c r="C20" s="448"/>
      <c r="D20" s="448"/>
      <c r="E20" s="448"/>
      <c r="F20" s="448"/>
      <c r="G20" s="448"/>
      <c r="H20" s="449"/>
    </row>
    <row r="21" spans="1:8" ht="15" x14ac:dyDescent="0.25">
      <c r="A21" s="70"/>
      <c r="B21" s="8" t="s">
        <v>100</v>
      </c>
      <c r="C21" s="448">
        <v>2</v>
      </c>
      <c r="D21" s="448">
        <v>5</v>
      </c>
      <c r="E21" s="448">
        <v>16</v>
      </c>
      <c r="F21" s="448">
        <v>16</v>
      </c>
      <c r="G21" s="448">
        <v>43</v>
      </c>
      <c r="H21" s="449">
        <v>2</v>
      </c>
    </row>
    <row r="22" spans="1:8" ht="17.25" customHeight="1" x14ac:dyDescent="0.3">
      <c r="A22" s="469" t="s">
        <v>6</v>
      </c>
      <c r="B22" s="91" t="s">
        <v>62</v>
      </c>
      <c r="C22" s="453">
        <v>63</v>
      </c>
      <c r="D22" s="453">
        <v>587</v>
      </c>
      <c r="E22" s="453">
        <v>29396</v>
      </c>
      <c r="F22" s="453">
        <v>8546</v>
      </c>
      <c r="G22" s="453">
        <v>26109</v>
      </c>
      <c r="H22" s="454">
        <v>145</v>
      </c>
    </row>
    <row r="23" spans="1:8" ht="15" x14ac:dyDescent="0.25">
      <c r="A23" s="70"/>
      <c r="B23" s="8" t="s">
        <v>99</v>
      </c>
      <c r="C23" s="309">
        <v>105</v>
      </c>
      <c r="D23" s="309">
        <v>1219</v>
      </c>
      <c r="E23" s="309">
        <v>61383</v>
      </c>
      <c r="F23" s="309">
        <v>14057</v>
      </c>
      <c r="G23" s="309">
        <v>57037</v>
      </c>
      <c r="H23" s="311">
        <v>1102</v>
      </c>
    </row>
    <row r="24" spans="1:8" ht="15" x14ac:dyDescent="0.25">
      <c r="A24" s="70"/>
      <c r="B24" s="8" t="s">
        <v>93</v>
      </c>
      <c r="C24" s="309">
        <v>14</v>
      </c>
      <c r="D24" s="309">
        <v>93</v>
      </c>
      <c r="E24" s="309">
        <v>3906</v>
      </c>
      <c r="F24" s="309">
        <v>1282</v>
      </c>
      <c r="G24" s="309">
        <v>3645</v>
      </c>
      <c r="H24" s="311">
        <v>234</v>
      </c>
    </row>
    <row r="25" spans="1:8" ht="15" x14ac:dyDescent="0.25">
      <c r="A25" s="70"/>
      <c r="B25" s="8" t="s">
        <v>94</v>
      </c>
      <c r="C25" s="309"/>
      <c r="D25" s="309"/>
      <c r="E25" s="309"/>
      <c r="F25" s="309"/>
      <c r="G25" s="309"/>
      <c r="H25" s="311"/>
    </row>
    <row r="26" spans="1:8" ht="15" x14ac:dyDescent="0.25">
      <c r="A26" s="70"/>
      <c r="B26" s="8" t="s">
        <v>95</v>
      </c>
      <c r="C26" s="309">
        <v>2</v>
      </c>
      <c r="D26" s="309">
        <v>2</v>
      </c>
      <c r="E26" s="309">
        <v>467</v>
      </c>
      <c r="F26" s="309">
        <v>113</v>
      </c>
      <c r="G26" s="309">
        <v>15</v>
      </c>
      <c r="H26" s="311">
        <v>2</v>
      </c>
    </row>
    <row r="27" spans="1:8" ht="15" x14ac:dyDescent="0.25">
      <c r="A27" s="70"/>
      <c r="B27" s="8" t="s">
        <v>96</v>
      </c>
      <c r="C27" s="309">
        <v>3</v>
      </c>
      <c r="D27" s="309">
        <v>3</v>
      </c>
      <c r="E27" s="309">
        <v>870</v>
      </c>
      <c r="F27" s="309">
        <v>328</v>
      </c>
      <c r="G27" s="309">
        <v>62</v>
      </c>
      <c r="H27" s="311">
        <v>3</v>
      </c>
    </row>
    <row r="28" spans="1:8" ht="15" x14ac:dyDescent="0.25">
      <c r="A28" s="70"/>
      <c r="B28" s="8" t="s">
        <v>97</v>
      </c>
      <c r="C28" s="309">
        <v>1</v>
      </c>
      <c r="D28" s="309">
        <v>12</v>
      </c>
      <c r="E28" s="309">
        <v>102</v>
      </c>
      <c r="F28" s="309">
        <v>63</v>
      </c>
      <c r="G28" s="309">
        <v>756</v>
      </c>
      <c r="H28" s="311">
        <v>3</v>
      </c>
    </row>
    <row r="29" spans="1:8" ht="15" x14ac:dyDescent="0.25">
      <c r="A29" s="70"/>
      <c r="B29" s="8" t="s">
        <v>98</v>
      </c>
      <c r="C29" s="309"/>
      <c r="D29" s="309"/>
      <c r="E29" s="309"/>
      <c r="F29" s="309"/>
      <c r="G29" s="309"/>
      <c r="H29" s="311"/>
    </row>
    <row r="30" spans="1:8" ht="15" x14ac:dyDescent="0.25">
      <c r="A30" s="70"/>
      <c r="B30" s="8" t="s">
        <v>100</v>
      </c>
      <c r="C30" s="448">
        <v>20</v>
      </c>
      <c r="D30" s="448">
        <v>80</v>
      </c>
      <c r="E30" s="448">
        <v>7777</v>
      </c>
      <c r="F30" s="448">
        <v>1380</v>
      </c>
      <c r="G30" s="448">
        <v>1128</v>
      </c>
      <c r="H30" s="449">
        <v>23</v>
      </c>
    </row>
    <row r="31" spans="1:8" ht="17.25" customHeight="1" x14ac:dyDescent="0.3">
      <c r="A31" s="470" t="s">
        <v>7</v>
      </c>
      <c r="B31" s="94" t="s">
        <v>62</v>
      </c>
      <c r="C31" s="455">
        <v>145</v>
      </c>
      <c r="D31" s="455">
        <v>1409</v>
      </c>
      <c r="E31" s="455">
        <v>74505</v>
      </c>
      <c r="F31" s="455">
        <v>17223</v>
      </c>
      <c r="G31" s="455">
        <v>62643</v>
      </c>
      <c r="H31" s="456">
        <v>1367</v>
      </c>
    </row>
    <row r="32" spans="1:8" ht="18" x14ac:dyDescent="0.35">
      <c r="A32" s="70"/>
      <c r="B32" s="54" t="s">
        <v>99</v>
      </c>
      <c r="C32" s="389">
        <v>174</v>
      </c>
      <c r="D32" s="389">
        <v>1837</v>
      </c>
      <c r="E32" s="389">
        <v>104252</v>
      </c>
      <c r="F32" s="389">
        <v>24842</v>
      </c>
      <c r="G32" s="389">
        <v>80555</v>
      </c>
      <c r="H32" s="390">
        <v>1283</v>
      </c>
    </row>
    <row r="33" spans="1:8" ht="18" x14ac:dyDescent="0.35">
      <c r="A33" s="70"/>
      <c r="B33" s="54" t="s">
        <v>93</v>
      </c>
      <c r="C33" s="389">
        <v>20</v>
      </c>
      <c r="D33" s="389">
        <v>129</v>
      </c>
      <c r="E33" s="389">
        <v>4157</v>
      </c>
      <c r="F33" s="389">
        <v>1533</v>
      </c>
      <c r="G33" s="389">
        <v>4383</v>
      </c>
      <c r="H33" s="390">
        <v>240</v>
      </c>
    </row>
    <row r="34" spans="1:8" ht="18" x14ac:dyDescent="0.35">
      <c r="A34" s="70"/>
      <c r="B34" s="54" t="s">
        <v>94</v>
      </c>
      <c r="C34" s="389">
        <v>0</v>
      </c>
      <c r="D34" s="389">
        <v>0</v>
      </c>
      <c r="E34" s="389">
        <v>0</v>
      </c>
      <c r="F34" s="389">
        <v>0</v>
      </c>
      <c r="G34" s="389">
        <v>0</v>
      </c>
      <c r="H34" s="390">
        <v>0</v>
      </c>
    </row>
    <row r="35" spans="1:8" ht="18" x14ac:dyDescent="0.35">
      <c r="A35" s="70"/>
      <c r="B35" s="54" t="s">
        <v>95</v>
      </c>
      <c r="C35" s="389">
        <v>9</v>
      </c>
      <c r="D35" s="389">
        <v>88</v>
      </c>
      <c r="E35" s="389">
        <v>582</v>
      </c>
      <c r="F35" s="389">
        <v>230</v>
      </c>
      <c r="G35" s="389">
        <v>450</v>
      </c>
      <c r="H35" s="390">
        <v>9</v>
      </c>
    </row>
    <row r="36" spans="1:8" ht="18" x14ac:dyDescent="0.35">
      <c r="A36" s="70"/>
      <c r="B36" s="54" t="s">
        <v>96</v>
      </c>
      <c r="C36" s="389">
        <v>5</v>
      </c>
      <c r="D36" s="389">
        <v>32</v>
      </c>
      <c r="E36" s="389">
        <v>893</v>
      </c>
      <c r="F36" s="389">
        <v>351</v>
      </c>
      <c r="G36" s="389">
        <v>302</v>
      </c>
      <c r="H36" s="390">
        <v>5</v>
      </c>
    </row>
    <row r="37" spans="1:8" ht="18" x14ac:dyDescent="0.35">
      <c r="A37" s="70"/>
      <c r="B37" s="54" t="s">
        <v>97</v>
      </c>
      <c r="C37" s="389">
        <v>6</v>
      </c>
      <c r="D37" s="389">
        <v>112</v>
      </c>
      <c r="E37" s="389">
        <v>390</v>
      </c>
      <c r="F37" s="389">
        <v>351</v>
      </c>
      <c r="G37" s="389">
        <v>8459</v>
      </c>
      <c r="H37" s="390">
        <v>8</v>
      </c>
    </row>
    <row r="38" spans="1:8" ht="18" x14ac:dyDescent="0.35">
      <c r="A38" s="70"/>
      <c r="B38" s="54" t="s">
        <v>98</v>
      </c>
      <c r="C38" s="389">
        <v>0</v>
      </c>
      <c r="D38" s="389">
        <v>0</v>
      </c>
      <c r="E38" s="389">
        <v>0</v>
      </c>
      <c r="F38" s="389">
        <v>0</v>
      </c>
      <c r="G38" s="389">
        <v>0</v>
      </c>
      <c r="H38" s="390">
        <v>0</v>
      </c>
    </row>
    <row r="39" spans="1:8" ht="18" x14ac:dyDescent="0.35">
      <c r="A39" s="70"/>
      <c r="B39" s="54" t="s">
        <v>100</v>
      </c>
      <c r="C39" s="389">
        <v>23</v>
      </c>
      <c r="D39" s="389">
        <v>89</v>
      </c>
      <c r="E39" s="389">
        <v>7801</v>
      </c>
      <c r="F39" s="389">
        <v>1397</v>
      </c>
      <c r="G39" s="389">
        <v>1173</v>
      </c>
      <c r="H39" s="390">
        <v>26</v>
      </c>
    </row>
    <row r="40" spans="1:8" ht="21" thickBot="1" x14ac:dyDescent="0.4">
      <c r="A40" s="457" t="s">
        <v>8</v>
      </c>
      <c r="B40" s="334" t="s">
        <v>62</v>
      </c>
      <c r="C40" s="334">
        <v>237</v>
      </c>
      <c r="D40" s="334">
        <v>2287</v>
      </c>
      <c r="E40" s="334">
        <v>118075</v>
      </c>
      <c r="F40" s="334">
        <v>28704</v>
      </c>
      <c r="G40" s="334">
        <v>95322</v>
      </c>
      <c r="H40" s="336">
        <v>1571</v>
      </c>
    </row>
    <row r="41" spans="1:8" ht="13.8" thickTop="1" x14ac:dyDescent="0.25">
      <c r="A41" s="114" t="s">
        <v>71</v>
      </c>
      <c r="B41" s="115" t="s">
        <v>99</v>
      </c>
      <c r="C41" s="458">
        <v>73.417721518987335</v>
      </c>
      <c r="D41" s="458">
        <v>80.323567993003934</v>
      </c>
      <c r="E41" s="458">
        <v>88.293034088503063</v>
      </c>
      <c r="F41" s="458">
        <v>86.545429208472683</v>
      </c>
      <c r="G41" s="458">
        <v>84.508298189295232</v>
      </c>
      <c r="H41" s="459">
        <v>81.667727562062382</v>
      </c>
    </row>
    <row r="42" spans="1:8" x14ac:dyDescent="0.25">
      <c r="A42" s="116" t="s">
        <v>71</v>
      </c>
      <c r="B42" s="117" t="s">
        <v>93</v>
      </c>
      <c r="C42" s="460">
        <v>8.4388185654008439</v>
      </c>
      <c r="D42" s="460">
        <v>5.6405771753388718</v>
      </c>
      <c r="E42" s="460">
        <v>3.5206436586915095</v>
      </c>
      <c r="F42" s="460">
        <v>5.3407190635451505</v>
      </c>
      <c r="G42" s="460">
        <v>4.5980990747151758</v>
      </c>
      <c r="H42" s="461">
        <v>15.276893698281349</v>
      </c>
    </row>
    <row r="43" spans="1:8" x14ac:dyDescent="0.25">
      <c r="A43" s="116" t="s">
        <v>71</v>
      </c>
      <c r="B43" s="117" t="s">
        <v>94</v>
      </c>
      <c r="C43" s="460">
        <v>0</v>
      </c>
      <c r="D43" s="460">
        <v>0</v>
      </c>
      <c r="E43" s="460">
        <v>0</v>
      </c>
      <c r="F43" s="460">
        <v>0</v>
      </c>
      <c r="G43" s="460">
        <v>0</v>
      </c>
      <c r="H43" s="461">
        <v>0</v>
      </c>
    </row>
    <row r="44" spans="1:8" x14ac:dyDescent="0.25">
      <c r="A44" s="116" t="s">
        <v>71</v>
      </c>
      <c r="B44" s="117" t="s">
        <v>95</v>
      </c>
      <c r="C44" s="460">
        <v>3.7974683544303796</v>
      </c>
      <c r="D44" s="460">
        <v>3.8478355924792305</v>
      </c>
      <c r="E44" s="460">
        <v>0.49290705060343004</v>
      </c>
      <c r="F44" s="460">
        <v>0.80128205128205132</v>
      </c>
      <c r="G44" s="460">
        <v>0.47208409391326239</v>
      </c>
      <c r="H44" s="461">
        <v>0.57288351368555057</v>
      </c>
    </row>
    <row r="45" spans="1:8" x14ac:dyDescent="0.25">
      <c r="A45" s="116" t="s">
        <v>71</v>
      </c>
      <c r="B45" s="117" t="s">
        <v>96</v>
      </c>
      <c r="C45" s="460">
        <v>2.109704641350211</v>
      </c>
      <c r="D45" s="460">
        <v>1.3992129427197202</v>
      </c>
      <c r="E45" s="460">
        <v>0.75629896252381956</v>
      </c>
      <c r="F45" s="460">
        <v>1.2228260869565217</v>
      </c>
      <c r="G45" s="460">
        <v>0.31682088080401166</v>
      </c>
      <c r="H45" s="461">
        <v>0.31826861871419476</v>
      </c>
    </row>
    <row r="46" spans="1:8" x14ac:dyDescent="0.25">
      <c r="A46" s="116" t="s">
        <v>71</v>
      </c>
      <c r="B46" s="117" t="s">
        <v>97</v>
      </c>
      <c r="C46" s="460">
        <v>2.5316455696202533</v>
      </c>
      <c r="D46" s="460">
        <v>4.897245299519021</v>
      </c>
      <c r="E46" s="460">
        <v>0.33029853906415413</v>
      </c>
      <c r="F46" s="460">
        <v>1.2228260869565217</v>
      </c>
      <c r="G46" s="460">
        <v>8.8741318898050814</v>
      </c>
      <c r="H46" s="461">
        <v>0.50922978994271162</v>
      </c>
    </row>
    <row r="47" spans="1:8" x14ac:dyDescent="0.25">
      <c r="A47" s="116" t="s">
        <v>71</v>
      </c>
      <c r="B47" s="117" t="s">
        <v>98</v>
      </c>
      <c r="C47" s="460">
        <v>0</v>
      </c>
      <c r="D47" s="460">
        <v>0</v>
      </c>
      <c r="E47" s="460">
        <v>0</v>
      </c>
      <c r="F47" s="460">
        <v>0</v>
      </c>
      <c r="G47" s="460">
        <v>0</v>
      </c>
      <c r="H47" s="461">
        <v>0</v>
      </c>
    </row>
    <row r="48" spans="1:8" x14ac:dyDescent="0.25">
      <c r="A48" s="116" t="s">
        <v>71</v>
      </c>
      <c r="B48" s="117" t="s">
        <v>100</v>
      </c>
      <c r="C48" s="460">
        <v>9.7046413502109701</v>
      </c>
      <c r="D48" s="460">
        <v>3.8915609969392215</v>
      </c>
      <c r="E48" s="460">
        <v>6.6068177006140161</v>
      </c>
      <c r="F48" s="460">
        <v>4.8669175027870679</v>
      </c>
      <c r="G48" s="460">
        <v>1.2305658714672374</v>
      </c>
      <c r="H48" s="461">
        <v>1.6549968173138128</v>
      </c>
    </row>
    <row r="49" spans="1:8" x14ac:dyDescent="0.25">
      <c r="A49" s="118" t="s">
        <v>71</v>
      </c>
      <c r="B49" s="119" t="s">
        <v>62</v>
      </c>
      <c r="C49" s="120">
        <v>100</v>
      </c>
      <c r="D49" s="120">
        <v>100</v>
      </c>
      <c r="E49" s="120">
        <v>100</v>
      </c>
      <c r="F49" s="120">
        <v>100</v>
      </c>
      <c r="G49" s="120">
        <v>100</v>
      </c>
      <c r="H49" s="121">
        <v>100</v>
      </c>
    </row>
    <row r="50" spans="1:8" ht="9.75" customHeight="1" x14ac:dyDescent="0.25">
      <c r="A50" s="175"/>
      <c r="B50" s="44"/>
      <c r="C50" s="176"/>
      <c r="D50" s="176"/>
      <c r="E50" s="176"/>
      <c r="F50" s="176"/>
      <c r="G50" s="176"/>
      <c r="H50" s="177"/>
    </row>
    <row r="51" spans="1:8" x14ac:dyDescent="0.25">
      <c r="A51" s="175"/>
      <c r="B51" s="44"/>
      <c r="C51" s="176"/>
      <c r="D51" s="176"/>
      <c r="E51" s="176"/>
      <c r="F51" s="176"/>
      <c r="G51" s="176"/>
      <c r="H51" s="177"/>
    </row>
    <row r="52" spans="1:8" x14ac:dyDescent="0.25">
      <c r="A52" s="175"/>
      <c r="B52" s="44"/>
      <c r="C52" s="176"/>
      <c r="D52" s="176"/>
      <c r="E52" s="176"/>
      <c r="F52" s="176"/>
      <c r="G52" s="176"/>
      <c r="H52" s="177"/>
    </row>
    <row r="53" spans="1:8" x14ac:dyDescent="0.25">
      <c r="A53" s="175"/>
      <c r="B53" s="44"/>
      <c r="C53" s="176"/>
      <c r="D53" s="176"/>
      <c r="E53" s="176"/>
      <c r="F53" s="176"/>
      <c r="G53" s="176"/>
      <c r="H53" s="177"/>
    </row>
    <row r="54" spans="1:8" x14ac:dyDescent="0.25">
      <c r="A54" s="175"/>
      <c r="B54" s="44"/>
      <c r="C54" s="176"/>
      <c r="D54" s="176"/>
      <c r="E54" s="176"/>
      <c r="F54" s="176"/>
      <c r="G54" s="176"/>
      <c r="H54" s="177"/>
    </row>
    <row r="55" spans="1:8" x14ac:dyDescent="0.25">
      <c r="A55" s="175"/>
      <c r="B55" s="44"/>
      <c r="C55" s="176"/>
      <c r="D55" s="176"/>
      <c r="E55" s="176"/>
      <c r="F55" s="176"/>
      <c r="G55" s="176"/>
      <c r="H55" s="177"/>
    </row>
    <row r="56" spans="1:8" x14ac:dyDescent="0.25">
      <c r="A56" s="175"/>
      <c r="B56" s="44"/>
      <c r="C56" s="176"/>
      <c r="D56" s="176"/>
      <c r="E56" s="176"/>
      <c r="F56" s="176"/>
      <c r="G56" s="176"/>
      <c r="H56" s="177"/>
    </row>
    <row r="57" spans="1:8" x14ac:dyDescent="0.25">
      <c r="A57" s="175"/>
      <c r="B57" s="44"/>
      <c r="C57" s="176"/>
      <c r="D57" s="176"/>
      <c r="E57" s="176"/>
      <c r="F57" s="176"/>
      <c r="G57" s="176"/>
      <c r="H57" s="177"/>
    </row>
    <row r="58" spans="1:8" x14ac:dyDescent="0.25">
      <c r="A58" s="175"/>
      <c r="B58" s="44"/>
      <c r="C58" s="176"/>
      <c r="D58" s="176"/>
      <c r="E58" s="176"/>
      <c r="F58" s="176"/>
      <c r="G58" s="176"/>
      <c r="H58" s="177"/>
    </row>
    <row r="59" spans="1:8" x14ac:dyDescent="0.25">
      <c r="A59" s="175"/>
      <c r="B59" s="44"/>
      <c r="C59" s="176"/>
      <c r="D59" s="176"/>
      <c r="E59" s="176"/>
      <c r="F59" s="176"/>
      <c r="G59" s="176"/>
      <c r="H59" s="177"/>
    </row>
    <row r="60" spans="1:8" x14ac:dyDescent="0.25">
      <c r="A60" s="5"/>
      <c r="B60"/>
      <c r="E60" s="12"/>
      <c r="G60" s="12"/>
      <c r="H60"/>
    </row>
    <row r="61" spans="1:8" x14ac:dyDescent="0.25">
      <c r="A61" s="5" t="s">
        <v>91</v>
      </c>
      <c r="B61"/>
      <c r="C61"/>
      <c r="D61"/>
      <c r="E61"/>
      <c r="F61" s="12" t="s">
        <v>84</v>
      </c>
      <c r="G61"/>
      <c r="H61"/>
    </row>
    <row r="62" spans="1:8" x14ac:dyDescent="0.25">
      <c r="A62" s="189" t="s">
        <v>114</v>
      </c>
      <c r="B62" s="26"/>
      <c r="C62" s="26"/>
      <c r="D62" s="26"/>
      <c r="E62" s="26"/>
      <c r="F62"/>
      <c r="G62"/>
      <c r="H62"/>
    </row>
    <row r="63" spans="1:8" ht="15" x14ac:dyDescent="0.25">
      <c r="A63" s="207"/>
      <c r="B63" s="26"/>
      <c r="C63" s="26"/>
      <c r="D63" s="26"/>
      <c r="E63" s="26"/>
      <c r="F63" s="26"/>
      <c r="G63" s="26"/>
    </row>
  </sheetData>
  <phoneticPr fontId="14" type="noConversion"/>
  <hyperlinks>
    <hyperlink ref="A62" r:id="rId1" location="huelga" xr:uid="{2B397C31-C423-47BD-BA00-7AF412561492}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0"/>
  <sheetViews>
    <sheetView showGridLines="0" showZeros="0" zoomScaleNormal="100" workbookViewId="0">
      <selection activeCell="C5" sqref="C5:J56"/>
    </sheetView>
  </sheetViews>
  <sheetFormatPr baseColWidth="10" defaultRowHeight="13.2" x14ac:dyDescent="0.25"/>
  <cols>
    <col min="1" max="1" width="10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3.21875" customWidth="1"/>
  </cols>
  <sheetData>
    <row r="1" spans="1:10" ht="17.399999999999999" x14ac:dyDescent="0.3">
      <c r="A1" s="481" t="s">
        <v>139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399999999999999" x14ac:dyDescent="0.35">
      <c r="A2" s="482" t="s">
        <v>131</v>
      </c>
      <c r="B2" s="16"/>
      <c r="C2" s="16"/>
      <c r="D2" s="16"/>
      <c r="E2" s="16"/>
      <c r="F2" s="16"/>
      <c r="G2" s="16"/>
      <c r="H2" s="16"/>
      <c r="I2" s="16"/>
      <c r="J2" s="508" t="str">
        <f>'H-1 2024'!J2</f>
        <v>2024-10</v>
      </c>
    </row>
    <row r="3" spans="1:10" x14ac:dyDescent="0.25">
      <c r="A3" s="122" t="s">
        <v>38</v>
      </c>
      <c r="B3" s="123" t="s">
        <v>17</v>
      </c>
      <c r="C3" s="143" t="s">
        <v>2</v>
      </c>
      <c r="D3" s="123" t="s">
        <v>43</v>
      </c>
      <c r="E3" s="143" t="s">
        <v>9</v>
      </c>
      <c r="F3" s="123" t="s">
        <v>10</v>
      </c>
      <c r="G3" s="122" t="s">
        <v>40</v>
      </c>
      <c r="H3" s="123" t="s">
        <v>3</v>
      </c>
      <c r="I3" s="123" t="s">
        <v>9</v>
      </c>
      <c r="J3" s="144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128" t="s">
        <v>26</v>
      </c>
      <c r="F4" s="127" t="s">
        <v>35</v>
      </c>
      <c r="G4" s="128" t="s">
        <v>28</v>
      </c>
      <c r="H4" s="127" t="s">
        <v>34</v>
      </c>
      <c r="I4" s="127" t="s">
        <v>29</v>
      </c>
      <c r="J4" s="208" t="s">
        <v>35</v>
      </c>
    </row>
    <row r="5" spans="1:10" ht="15.6" x14ac:dyDescent="0.3">
      <c r="A5" s="478"/>
      <c r="B5" s="42" t="s">
        <v>5</v>
      </c>
      <c r="C5" s="309">
        <v>0</v>
      </c>
      <c r="D5" s="309">
        <v>0</v>
      </c>
      <c r="E5" s="309">
        <v>0</v>
      </c>
      <c r="F5" s="309">
        <v>0</v>
      </c>
      <c r="G5" s="310"/>
      <c r="H5" s="309"/>
      <c r="I5" s="309"/>
      <c r="J5" s="311"/>
    </row>
    <row r="6" spans="1:10" ht="15" x14ac:dyDescent="0.25">
      <c r="A6" s="312"/>
      <c r="B6" s="42" t="s">
        <v>6</v>
      </c>
      <c r="C6" s="309">
        <v>0</v>
      </c>
      <c r="D6" s="309">
        <v>0</v>
      </c>
      <c r="E6" s="309">
        <v>0</v>
      </c>
      <c r="F6" s="309">
        <v>0</v>
      </c>
      <c r="G6" s="312"/>
      <c r="H6" s="313"/>
      <c r="I6" s="313"/>
      <c r="J6" s="314"/>
    </row>
    <row r="7" spans="1:10" ht="15.6" x14ac:dyDescent="0.3">
      <c r="A7" s="479"/>
      <c r="B7" s="17" t="s">
        <v>7</v>
      </c>
      <c r="C7" s="309">
        <v>0</v>
      </c>
      <c r="D7" s="309">
        <v>0</v>
      </c>
      <c r="E7" s="309">
        <v>0</v>
      </c>
      <c r="F7" s="309">
        <v>0</v>
      </c>
      <c r="G7" s="312"/>
      <c r="H7" s="313"/>
      <c r="I7" s="313"/>
      <c r="J7" s="314"/>
    </row>
    <row r="8" spans="1:10" ht="15.6" x14ac:dyDescent="0.3">
      <c r="A8" s="480">
        <v>1</v>
      </c>
      <c r="B8" s="56" t="s">
        <v>8</v>
      </c>
      <c r="C8" s="321">
        <v>0</v>
      </c>
      <c r="D8" s="321">
        <v>0</v>
      </c>
      <c r="E8" s="321">
        <v>0</v>
      </c>
      <c r="F8" s="321">
        <v>0</v>
      </c>
      <c r="G8" s="322">
        <v>0</v>
      </c>
      <c r="H8" s="321">
        <v>0</v>
      </c>
      <c r="I8" s="321">
        <v>0</v>
      </c>
      <c r="J8" s="323">
        <v>0</v>
      </c>
    </row>
    <row r="9" spans="1:10" ht="15.6" x14ac:dyDescent="0.3">
      <c r="A9" s="478"/>
      <c r="B9" s="42" t="s">
        <v>5</v>
      </c>
      <c r="C9" s="309">
        <v>1</v>
      </c>
      <c r="D9" s="309">
        <v>3</v>
      </c>
      <c r="E9" s="309">
        <v>9</v>
      </c>
      <c r="F9" s="309">
        <v>27</v>
      </c>
      <c r="G9" s="310"/>
      <c r="H9" s="309"/>
      <c r="I9" s="309"/>
      <c r="J9" s="311"/>
    </row>
    <row r="10" spans="1:10" ht="15" x14ac:dyDescent="0.25">
      <c r="A10" s="312"/>
      <c r="B10" s="42" t="s">
        <v>6</v>
      </c>
      <c r="C10" s="309">
        <v>1</v>
      </c>
      <c r="D10" s="309">
        <v>4</v>
      </c>
      <c r="E10" s="309">
        <v>240</v>
      </c>
      <c r="F10" s="309">
        <v>480</v>
      </c>
      <c r="G10" s="312"/>
      <c r="H10" s="313"/>
      <c r="I10" s="313"/>
      <c r="J10" s="314"/>
    </row>
    <row r="11" spans="1:10" ht="15.6" x14ac:dyDescent="0.3">
      <c r="A11" s="479"/>
      <c r="B11" s="17" t="s">
        <v>7</v>
      </c>
      <c r="C11" s="309">
        <v>0</v>
      </c>
      <c r="D11" s="309">
        <v>0</v>
      </c>
      <c r="E11" s="309">
        <v>0</v>
      </c>
      <c r="F11" s="309">
        <v>0</v>
      </c>
      <c r="G11" s="312"/>
      <c r="H11" s="313"/>
      <c r="I11" s="313"/>
      <c r="J11" s="314"/>
    </row>
    <row r="12" spans="1:10" ht="15.6" x14ac:dyDescent="0.3">
      <c r="A12" s="480">
        <v>2</v>
      </c>
      <c r="B12" s="56" t="s">
        <v>8</v>
      </c>
      <c r="C12" s="321">
        <v>2</v>
      </c>
      <c r="D12" s="321">
        <v>7</v>
      </c>
      <c r="E12" s="321">
        <v>249</v>
      </c>
      <c r="F12" s="321">
        <v>507</v>
      </c>
      <c r="G12" s="322">
        <v>0</v>
      </c>
      <c r="H12" s="321">
        <v>0</v>
      </c>
      <c r="I12" s="321">
        <v>0</v>
      </c>
      <c r="J12" s="323">
        <v>0</v>
      </c>
    </row>
    <row r="13" spans="1:10" ht="15.6" x14ac:dyDescent="0.3">
      <c r="A13" s="478"/>
      <c r="B13" s="42" t="s">
        <v>5</v>
      </c>
      <c r="C13" s="309">
        <v>2</v>
      </c>
      <c r="D13" s="309">
        <v>15</v>
      </c>
      <c r="E13" s="309">
        <v>9</v>
      </c>
      <c r="F13" s="309">
        <v>53</v>
      </c>
      <c r="G13" s="310"/>
      <c r="H13" s="309"/>
      <c r="I13" s="309"/>
      <c r="J13" s="311"/>
    </row>
    <row r="14" spans="1:10" ht="15" x14ac:dyDescent="0.25">
      <c r="A14" s="312"/>
      <c r="B14" s="42" t="s">
        <v>6</v>
      </c>
      <c r="C14" s="309">
        <v>0</v>
      </c>
      <c r="D14" s="309">
        <v>0</v>
      </c>
      <c r="E14" s="309">
        <v>0</v>
      </c>
      <c r="F14" s="309">
        <v>0</v>
      </c>
      <c r="G14" s="312"/>
      <c r="H14" s="313"/>
      <c r="I14" s="313"/>
      <c r="J14" s="314"/>
    </row>
    <row r="15" spans="1:10" ht="15.6" x14ac:dyDescent="0.3">
      <c r="A15" s="479"/>
      <c r="B15" s="17" t="s">
        <v>7</v>
      </c>
      <c r="C15" s="309">
        <v>4</v>
      </c>
      <c r="D15" s="309">
        <v>19</v>
      </c>
      <c r="E15" s="309">
        <v>74</v>
      </c>
      <c r="F15" s="309">
        <v>211</v>
      </c>
      <c r="G15" s="312"/>
      <c r="H15" s="313"/>
      <c r="I15" s="313"/>
      <c r="J15" s="314"/>
    </row>
    <row r="16" spans="1:10" ht="15.6" x14ac:dyDescent="0.3">
      <c r="A16" s="480">
        <v>3</v>
      </c>
      <c r="B16" s="56" t="s">
        <v>8</v>
      </c>
      <c r="C16" s="321">
        <v>6</v>
      </c>
      <c r="D16" s="321">
        <v>34</v>
      </c>
      <c r="E16" s="321">
        <v>83</v>
      </c>
      <c r="F16" s="321">
        <v>264</v>
      </c>
      <c r="G16" s="322">
        <v>0</v>
      </c>
      <c r="H16" s="321">
        <v>0</v>
      </c>
      <c r="I16" s="321">
        <v>0</v>
      </c>
      <c r="J16" s="323">
        <v>0</v>
      </c>
    </row>
    <row r="17" spans="1:10" ht="15.6" x14ac:dyDescent="0.3">
      <c r="A17" s="478"/>
      <c r="B17" s="42" t="s">
        <v>5</v>
      </c>
      <c r="C17" s="309">
        <v>1</v>
      </c>
      <c r="D17" s="309">
        <v>7</v>
      </c>
      <c r="E17" s="309">
        <v>2</v>
      </c>
      <c r="F17" s="309">
        <v>9</v>
      </c>
      <c r="G17" s="310"/>
      <c r="H17" s="309"/>
      <c r="I17" s="309"/>
      <c r="J17" s="311"/>
    </row>
    <row r="18" spans="1:10" ht="15" x14ac:dyDescent="0.25">
      <c r="A18" s="312"/>
      <c r="B18" s="42" t="s">
        <v>6</v>
      </c>
      <c r="C18" s="309">
        <v>0</v>
      </c>
      <c r="D18" s="309">
        <v>0</v>
      </c>
      <c r="E18" s="309">
        <v>0</v>
      </c>
      <c r="F18" s="309">
        <v>0</v>
      </c>
      <c r="G18" s="312"/>
      <c r="H18" s="313"/>
      <c r="I18" s="313"/>
      <c r="J18" s="314"/>
    </row>
    <row r="19" spans="1:10" ht="15.6" x14ac:dyDescent="0.3">
      <c r="A19" s="479"/>
      <c r="B19" s="17" t="s">
        <v>7</v>
      </c>
      <c r="C19" s="309">
        <v>1</v>
      </c>
      <c r="D19" s="309">
        <v>2</v>
      </c>
      <c r="E19" s="309">
        <v>66</v>
      </c>
      <c r="F19" s="309">
        <v>132</v>
      </c>
      <c r="G19" s="312"/>
      <c r="H19" s="313"/>
      <c r="I19" s="313"/>
      <c r="J19" s="314"/>
    </row>
    <row r="20" spans="1:10" ht="15.6" x14ac:dyDescent="0.3">
      <c r="A20" s="480">
        <v>4</v>
      </c>
      <c r="B20" s="56" t="s">
        <v>8</v>
      </c>
      <c r="C20" s="321">
        <v>2</v>
      </c>
      <c r="D20" s="321">
        <v>9</v>
      </c>
      <c r="E20" s="321">
        <v>68</v>
      </c>
      <c r="F20" s="321">
        <v>141</v>
      </c>
      <c r="G20" s="322">
        <v>0</v>
      </c>
      <c r="H20" s="321">
        <v>0</v>
      </c>
      <c r="I20" s="321">
        <v>0</v>
      </c>
      <c r="J20" s="323">
        <v>0</v>
      </c>
    </row>
    <row r="21" spans="1:10" ht="15.6" x14ac:dyDescent="0.3">
      <c r="A21" s="478"/>
      <c r="B21" s="42" t="s">
        <v>5</v>
      </c>
      <c r="C21" s="309">
        <v>0</v>
      </c>
      <c r="D21" s="309">
        <v>0</v>
      </c>
      <c r="E21" s="309">
        <v>0</v>
      </c>
      <c r="F21" s="309">
        <v>0</v>
      </c>
      <c r="G21" s="310"/>
      <c r="H21" s="309"/>
      <c r="I21" s="309"/>
      <c r="J21" s="311"/>
    </row>
    <row r="22" spans="1:10" ht="15" x14ac:dyDescent="0.25">
      <c r="A22" s="312"/>
      <c r="B22" s="42" t="s">
        <v>6</v>
      </c>
      <c r="C22" s="309">
        <v>5</v>
      </c>
      <c r="D22" s="309">
        <v>30</v>
      </c>
      <c r="E22" s="309">
        <v>196</v>
      </c>
      <c r="F22" s="309">
        <v>1243</v>
      </c>
      <c r="G22" s="312"/>
      <c r="H22" s="313"/>
      <c r="I22" s="313"/>
      <c r="J22" s="314"/>
    </row>
    <row r="23" spans="1:10" ht="15.6" x14ac:dyDescent="0.3">
      <c r="A23" s="479"/>
      <c r="B23" s="17" t="s">
        <v>7</v>
      </c>
      <c r="C23" s="309">
        <v>0</v>
      </c>
      <c r="D23" s="309">
        <v>0</v>
      </c>
      <c r="E23" s="309">
        <v>0</v>
      </c>
      <c r="F23" s="309">
        <v>0</v>
      </c>
      <c r="G23" s="312"/>
      <c r="H23" s="313"/>
      <c r="I23" s="313"/>
      <c r="J23" s="314"/>
    </row>
    <row r="24" spans="1:10" ht="15.6" x14ac:dyDescent="0.3">
      <c r="A24" s="480">
        <v>5</v>
      </c>
      <c r="B24" s="56" t="s">
        <v>8</v>
      </c>
      <c r="C24" s="321">
        <v>5</v>
      </c>
      <c r="D24" s="321">
        <v>30</v>
      </c>
      <c r="E24" s="321">
        <v>196</v>
      </c>
      <c r="F24" s="321">
        <v>1243</v>
      </c>
      <c r="G24" s="322">
        <v>0</v>
      </c>
      <c r="H24" s="321">
        <v>0</v>
      </c>
      <c r="I24" s="321">
        <v>0</v>
      </c>
      <c r="J24" s="323">
        <v>0</v>
      </c>
    </row>
    <row r="25" spans="1:10" ht="15.6" x14ac:dyDescent="0.3">
      <c r="A25" s="478"/>
      <c r="B25" s="42" t="s">
        <v>5</v>
      </c>
      <c r="C25" s="309">
        <v>1</v>
      </c>
      <c r="D25" s="309">
        <v>67</v>
      </c>
      <c r="E25" s="309">
        <v>11</v>
      </c>
      <c r="F25" s="309">
        <v>722</v>
      </c>
      <c r="G25" s="310"/>
      <c r="H25" s="309"/>
      <c r="I25" s="309"/>
      <c r="J25" s="311"/>
    </row>
    <row r="26" spans="1:10" ht="15" x14ac:dyDescent="0.25">
      <c r="A26" s="312"/>
      <c r="B26" s="42" t="s">
        <v>6</v>
      </c>
      <c r="C26" s="309">
        <v>0</v>
      </c>
      <c r="D26" s="309">
        <v>0</v>
      </c>
      <c r="E26" s="309">
        <v>0</v>
      </c>
      <c r="F26" s="309">
        <v>0</v>
      </c>
      <c r="G26" s="312"/>
      <c r="H26" s="313"/>
      <c r="I26" s="313"/>
      <c r="J26" s="314"/>
    </row>
    <row r="27" spans="1:10" ht="15.6" x14ac:dyDescent="0.3">
      <c r="A27" s="479"/>
      <c r="B27" s="17" t="s">
        <v>7</v>
      </c>
      <c r="C27" s="309">
        <v>2</v>
      </c>
      <c r="D27" s="309">
        <v>65</v>
      </c>
      <c r="E27" s="309">
        <v>14</v>
      </c>
      <c r="F27" s="309">
        <v>434</v>
      </c>
      <c r="G27" s="312"/>
      <c r="H27" s="313"/>
      <c r="I27" s="313"/>
      <c r="J27" s="314"/>
    </row>
    <row r="28" spans="1:10" ht="15.6" x14ac:dyDescent="0.3">
      <c r="A28" s="480">
        <v>6</v>
      </c>
      <c r="B28" s="56" t="s">
        <v>8</v>
      </c>
      <c r="C28" s="321">
        <v>3</v>
      </c>
      <c r="D28" s="321">
        <v>132</v>
      </c>
      <c r="E28" s="321">
        <v>25</v>
      </c>
      <c r="F28" s="321">
        <v>1156</v>
      </c>
      <c r="G28" s="322">
        <v>0</v>
      </c>
      <c r="H28" s="321">
        <v>0</v>
      </c>
      <c r="I28" s="321">
        <v>0</v>
      </c>
      <c r="J28" s="323">
        <v>0</v>
      </c>
    </row>
    <row r="29" spans="1:10" ht="15.6" x14ac:dyDescent="0.3">
      <c r="A29" s="478"/>
      <c r="B29" s="42" t="s">
        <v>5</v>
      </c>
      <c r="C29" s="309">
        <v>0</v>
      </c>
      <c r="D29" s="309">
        <v>0</v>
      </c>
      <c r="E29" s="309">
        <v>0</v>
      </c>
      <c r="F29" s="309">
        <v>0</v>
      </c>
      <c r="G29" s="310"/>
      <c r="H29" s="309"/>
      <c r="I29" s="309"/>
      <c r="J29" s="311"/>
    </row>
    <row r="30" spans="1:10" ht="15" x14ac:dyDescent="0.25">
      <c r="A30" s="312"/>
      <c r="B30" s="42" t="s">
        <v>6</v>
      </c>
      <c r="C30" s="309">
        <v>1</v>
      </c>
      <c r="D30" s="309">
        <v>91</v>
      </c>
      <c r="E30" s="309">
        <v>13</v>
      </c>
      <c r="F30" s="309">
        <v>1365</v>
      </c>
      <c r="G30" s="312"/>
      <c r="H30" s="313"/>
      <c r="I30" s="313"/>
      <c r="J30" s="314"/>
    </row>
    <row r="31" spans="1:10" ht="15.6" x14ac:dyDescent="0.3">
      <c r="A31" s="479"/>
      <c r="B31" s="17" t="s">
        <v>7</v>
      </c>
      <c r="C31" s="309">
        <v>0</v>
      </c>
      <c r="D31" s="309">
        <v>0</v>
      </c>
      <c r="E31" s="309">
        <v>0</v>
      </c>
      <c r="F31" s="309">
        <v>0</v>
      </c>
      <c r="G31" s="312"/>
      <c r="H31" s="313"/>
      <c r="I31" s="313"/>
      <c r="J31" s="314"/>
    </row>
    <row r="32" spans="1:10" ht="15.6" x14ac:dyDescent="0.3">
      <c r="A32" s="480">
        <v>7</v>
      </c>
      <c r="B32" s="56" t="s">
        <v>8</v>
      </c>
      <c r="C32" s="321">
        <v>1</v>
      </c>
      <c r="D32" s="321">
        <v>91</v>
      </c>
      <c r="E32" s="321">
        <v>13</v>
      </c>
      <c r="F32" s="321">
        <v>1365</v>
      </c>
      <c r="G32" s="322">
        <v>0</v>
      </c>
      <c r="H32" s="321">
        <v>0</v>
      </c>
      <c r="I32" s="321">
        <v>0</v>
      </c>
      <c r="J32" s="323">
        <v>0</v>
      </c>
    </row>
    <row r="33" spans="1:10" ht="15.6" x14ac:dyDescent="0.3">
      <c r="A33" s="478"/>
      <c r="B33" s="42" t="s">
        <v>5</v>
      </c>
      <c r="C33" s="309">
        <v>0</v>
      </c>
      <c r="D33" s="309">
        <v>0</v>
      </c>
      <c r="E33" s="309">
        <v>0</v>
      </c>
      <c r="F33" s="309">
        <v>0</v>
      </c>
      <c r="G33" s="310"/>
      <c r="H33" s="309"/>
      <c r="I33" s="309"/>
      <c r="J33" s="311"/>
    </row>
    <row r="34" spans="1:10" ht="15" x14ac:dyDescent="0.25">
      <c r="A34" s="312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5.6" x14ac:dyDescent="0.3">
      <c r="A35" s="479"/>
      <c r="B35" s="17" t="s">
        <v>7</v>
      </c>
      <c r="C35" s="309">
        <v>0</v>
      </c>
      <c r="D35" s="309">
        <v>0</v>
      </c>
      <c r="E35" s="309">
        <v>0</v>
      </c>
      <c r="F35" s="309">
        <v>0</v>
      </c>
      <c r="G35" s="312"/>
      <c r="H35" s="313"/>
      <c r="I35" s="313"/>
      <c r="J35" s="314"/>
    </row>
    <row r="36" spans="1:10" ht="15.6" x14ac:dyDescent="0.3">
      <c r="A36" s="480">
        <v>8</v>
      </c>
      <c r="B36" s="56" t="s">
        <v>8</v>
      </c>
      <c r="C36" s="321">
        <v>0</v>
      </c>
      <c r="D36" s="321">
        <v>0</v>
      </c>
      <c r="E36" s="321">
        <v>0</v>
      </c>
      <c r="F36" s="321">
        <v>0</v>
      </c>
      <c r="G36" s="322">
        <v>0</v>
      </c>
      <c r="H36" s="321">
        <v>0</v>
      </c>
      <c r="I36" s="321">
        <v>0</v>
      </c>
      <c r="J36" s="323">
        <v>0</v>
      </c>
    </row>
    <row r="37" spans="1:10" ht="15.6" x14ac:dyDescent="0.3">
      <c r="A37" s="478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5" x14ac:dyDescent="0.25">
      <c r="A38" s="312"/>
      <c r="B38" s="42" t="s">
        <v>6</v>
      </c>
      <c r="C38" s="309">
        <v>0</v>
      </c>
      <c r="D38" s="309">
        <v>0</v>
      </c>
      <c r="E38" s="309">
        <v>0</v>
      </c>
      <c r="F38" s="309">
        <v>0</v>
      </c>
      <c r="G38" s="312"/>
      <c r="H38" s="313"/>
      <c r="I38" s="313"/>
      <c r="J38" s="314"/>
    </row>
    <row r="39" spans="1:10" ht="15.6" x14ac:dyDescent="0.3">
      <c r="A39" s="479"/>
      <c r="B39" s="17" t="s">
        <v>7</v>
      </c>
      <c r="C39" s="309">
        <v>3</v>
      </c>
      <c r="D39" s="309">
        <v>5</v>
      </c>
      <c r="E39" s="309">
        <v>175</v>
      </c>
      <c r="F39" s="309">
        <v>249</v>
      </c>
      <c r="G39" s="312"/>
      <c r="H39" s="313"/>
      <c r="I39" s="313"/>
      <c r="J39" s="314"/>
    </row>
    <row r="40" spans="1:10" ht="15.6" x14ac:dyDescent="0.3">
      <c r="A40" s="480">
        <v>9</v>
      </c>
      <c r="B40" s="56" t="s">
        <v>8</v>
      </c>
      <c r="C40" s="321">
        <v>3</v>
      </c>
      <c r="D40" s="321">
        <v>5</v>
      </c>
      <c r="E40" s="321">
        <v>175</v>
      </c>
      <c r="F40" s="321">
        <v>249</v>
      </c>
      <c r="G40" s="322">
        <v>0</v>
      </c>
      <c r="H40" s="321">
        <v>0</v>
      </c>
      <c r="I40" s="321">
        <v>0</v>
      </c>
      <c r="J40" s="323">
        <v>0</v>
      </c>
    </row>
    <row r="41" spans="1:10" ht="15.6" x14ac:dyDescent="0.3">
      <c r="A41" s="478"/>
      <c r="B41" s="42" t="s">
        <v>5</v>
      </c>
      <c r="C41" s="309">
        <v>0</v>
      </c>
      <c r="D41" s="309">
        <v>0</v>
      </c>
      <c r="E41" s="309">
        <v>0</v>
      </c>
      <c r="F41" s="309">
        <v>0</v>
      </c>
      <c r="G41" s="310"/>
      <c r="H41" s="309"/>
      <c r="I41" s="309"/>
      <c r="J41" s="311"/>
    </row>
    <row r="42" spans="1:10" ht="15" x14ac:dyDescent="0.25">
      <c r="A42" s="312"/>
      <c r="B42" s="42" t="s">
        <v>6</v>
      </c>
      <c r="C42" s="309">
        <v>2</v>
      </c>
      <c r="D42" s="309">
        <v>2</v>
      </c>
      <c r="E42" s="309">
        <v>281</v>
      </c>
      <c r="F42" s="309">
        <v>79</v>
      </c>
      <c r="G42" s="312"/>
      <c r="H42" s="313"/>
      <c r="I42" s="313"/>
      <c r="J42" s="314"/>
    </row>
    <row r="43" spans="1:10" ht="15.6" x14ac:dyDescent="0.3">
      <c r="A43" s="479"/>
      <c r="B43" s="17" t="s">
        <v>7</v>
      </c>
      <c r="C43" s="309">
        <v>1</v>
      </c>
      <c r="D43" s="309">
        <v>12</v>
      </c>
      <c r="E43" s="309">
        <v>63</v>
      </c>
      <c r="F43" s="309">
        <v>756</v>
      </c>
      <c r="G43" s="312"/>
      <c r="H43" s="313"/>
      <c r="I43" s="313"/>
      <c r="J43" s="314"/>
    </row>
    <row r="44" spans="1:10" ht="15.6" x14ac:dyDescent="0.3">
      <c r="A44" s="480">
        <v>10</v>
      </c>
      <c r="B44" s="56" t="s">
        <v>8</v>
      </c>
      <c r="C44" s="321">
        <v>3</v>
      </c>
      <c r="D44" s="321">
        <v>14</v>
      </c>
      <c r="E44" s="321">
        <v>344</v>
      </c>
      <c r="F44" s="321">
        <v>835</v>
      </c>
      <c r="G44" s="322">
        <v>0</v>
      </c>
      <c r="H44" s="321">
        <v>0</v>
      </c>
      <c r="I44" s="321">
        <v>0</v>
      </c>
      <c r="J44" s="323">
        <v>0</v>
      </c>
    </row>
    <row r="45" spans="1:10" ht="15.6" x14ac:dyDescent="0.3">
      <c r="A45" s="478"/>
      <c r="B45" s="42" t="s">
        <v>5</v>
      </c>
      <c r="C45" s="309">
        <v>0</v>
      </c>
      <c r="D45" s="309">
        <v>0</v>
      </c>
      <c r="E45" s="309">
        <v>0</v>
      </c>
      <c r="F45" s="309">
        <v>0</v>
      </c>
      <c r="G45" s="310"/>
      <c r="H45" s="309"/>
      <c r="I45" s="309"/>
      <c r="J45" s="311"/>
    </row>
    <row r="46" spans="1:10" ht="15" x14ac:dyDescent="0.25">
      <c r="A46" s="312"/>
      <c r="B46" s="42" t="s">
        <v>6</v>
      </c>
      <c r="C46" s="309">
        <v>0</v>
      </c>
      <c r="D46" s="309">
        <v>0</v>
      </c>
      <c r="E46" s="309">
        <v>0</v>
      </c>
      <c r="F46" s="309">
        <v>0</v>
      </c>
      <c r="G46" s="312"/>
      <c r="H46" s="313"/>
      <c r="I46" s="313"/>
      <c r="J46" s="314"/>
    </row>
    <row r="47" spans="1:10" ht="15.6" x14ac:dyDescent="0.3">
      <c r="A47" s="479"/>
      <c r="B47" s="17" t="s">
        <v>7</v>
      </c>
      <c r="C47" s="309">
        <v>0</v>
      </c>
      <c r="D47" s="309">
        <v>0</v>
      </c>
      <c r="E47" s="309">
        <v>0</v>
      </c>
      <c r="F47" s="309">
        <v>0</v>
      </c>
      <c r="G47" s="312"/>
      <c r="H47" s="313"/>
      <c r="I47" s="313"/>
      <c r="J47" s="314"/>
    </row>
    <row r="48" spans="1:10" ht="15.6" x14ac:dyDescent="0.3">
      <c r="A48" s="480">
        <v>11</v>
      </c>
      <c r="B48" s="56" t="s">
        <v>8</v>
      </c>
      <c r="C48" s="321">
        <v>0</v>
      </c>
      <c r="D48" s="321">
        <v>0</v>
      </c>
      <c r="E48" s="321">
        <v>0</v>
      </c>
      <c r="F48" s="321">
        <v>0</v>
      </c>
      <c r="G48" s="322">
        <v>0</v>
      </c>
      <c r="H48" s="321">
        <v>0</v>
      </c>
      <c r="I48" s="321">
        <v>0</v>
      </c>
      <c r="J48" s="323">
        <v>0</v>
      </c>
    </row>
    <row r="49" spans="1:10" ht="15.6" x14ac:dyDescent="0.3">
      <c r="A49" s="478"/>
      <c r="B49" s="42" t="s">
        <v>5</v>
      </c>
      <c r="C49" s="309">
        <v>0</v>
      </c>
      <c r="D49" s="309">
        <v>0</v>
      </c>
      <c r="E49" s="309">
        <v>0</v>
      </c>
      <c r="F49" s="309">
        <v>0</v>
      </c>
      <c r="G49" s="310"/>
      <c r="H49" s="309"/>
      <c r="I49" s="309"/>
      <c r="J49" s="311"/>
    </row>
    <row r="50" spans="1:10" ht="15" x14ac:dyDescent="0.25">
      <c r="A50" s="312"/>
      <c r="B50" s="42" t="s">
        <v>6</v>
      </c>
      <c r="C50" s="309">
        <v>0</v>
      </c>
      <c r="D50" s="309">
        <v>0</v>
      </c>
      <c r="E50" s="309">
        <v>0</v>
      </c>
      <c r="F50" s="309">
        <v>0</v>
      </c>
      <c r="G50" s="312"/>
      <c r="H50" s="313"/>
      <c r="I50" s="313"/>
      <c r="J50" s="314"/>
    </row>
    <row r="51" spans="1:10" ht="15.6" x14ac:dyDescent="0.3">
      <c r="A51" s="479"/>
      <c r="B51" s="17" t="s">
        <v>7</v>
      </c>
      <c r="C51" s="309">
        <v>0</v>
      </c>
      <c r="D51" s="309">
        <v>0</v>
      </c>
      <c r="E51" s="309">
        <v>0</v>
      </c>
      <c r="F51" s="309">
        <v>0</v>
      </c>
      <c r="G51" s="312"/>
      <c r="H51" s="313"/>
      <c r="I51" s="313"/>
      <c r="J51" s="314"/>
    </row>
    <row r="52" spans="1:10" ht="15.6" x14ac:dyDescent="0.3">
      <c r="A52" s="479">
        <v>12</v>
      </c>
      <c r="B52" s="40" t="s">
        <v>8</v>
      </c>
      <c r="C52" s="315">
        <v>0</v>
      </c>
      <c r="D52" s="315">
        <v>0</v>
      </c>
      <c r="E52" s="315">
        <v>0</v>
      </c>
      <c r="F52" s="315">
        <v>0</v>
      </c>
      <c r="G52" s="316">
        <v>0</v>
      </c>
      <c r="H52" s="315">
        <v>0</v>
      </c>
      <c r="I52" s="315">
        <v>0</v>
      </c>
      <c r="J52" s="317">
        <v>0</v>
      </c>
    </row>
    <row r="53" spans="1:10" ht="17.399999999999999" x14ac:dyDescent="0.3">
      <c r="A53" s="528" t="str">
        <f>J2</f>
        <v>2024-10</v>
      </c>
      <c r="B53" s="88" t="s">
        <v>5</v>
      </c>
      <c r="C53" s="472">
        <v>5</v>
      </c>
      <c r="D53" s="472">
        <v>92</v>
      </c>
      <c r="E53" s="472">
        <v>31</v>
      </c>
      <c r="F53" s="472">
        <v>811</v>
      </c>
      <c r="G53" s="473">
        <v>0</v>
      </c>
      <c r="H53" s="472">
        <v>0</v>
      </c>
      <c r="I53" s="472">
        <v>0</v>
      </c>
      <c r="J53" s="474">
        <v>0</v>
      </c>
    </row>
    <row r="54" spans="1:10" ht="17.399999999999999" x14ac:dyDescent="0.3">
      <c r="A54" s="130" t="s">
        <v>44</v>
      </c>
      <c r="B54" s="89" t="s">
        <v>6</v>
      </c>
      <c r="C54" s="350">
        <v>9</v>
      </c>
      <c r="D54" s="350">
        <v>127</v>
      </c>
      <c r="E54" s="350">
        <v>730</v>
      </c>
      <c r="F54" s="350">
        <v>3167</v>
      </c>
      <c r="G54" s="351">
        <v>0</v>
      </c>
      <c r="H54" s="350">
        <v>0</v>
      </c>
      <c r="I54" s="350">
        <v>0</v>
      </c>
      <c r="J54" s="475">
        <v>0</v>
      </c>
    </row>
    <row r="55" spans="1:10" ht="17.399999999999999" x14ac:dyDescent="0.3">
      <c r="A55" s="307" t="s">
        <v>41</v>
      </c>
      <c r="B55" s="92" t="s">
        <v>7</v>
      </c>
      <c r="C55" s="352">
        <v>11</v>
      </c>
      <c r="D55" s="352">
        <v>103</v>
      </c>
      <c r="E55" s="352">
        <v>392</v>
      </c>
      <c r="F55" s="352">
        <v>1782</v>
      </c>
      <c r="G55" s="353">
        <v>0</v>
      </c>
      <c r="H55" s="352">
        <v>0</v>
      </c>
      <c r="I55" s="352">
        <v>0</v>
      </c>
      <c r="J55" s="476">
        <v>0</v>
      </c>
    </row>
    <row r="56" spans="1:10" ht="21" x14ac:dyDescent="0.4">
      <c r="A56" s="308" t="s">
        <v>42</v>
      </c>
      <c r="B56" s="333" t="s">
        <v>8</v>
      </c>
      <c r="C56" s="363">
        <v>25</v>
      </c>
      <c r="D56" s="363">
        <v>322</v>
      </c>
      <c r="E56" s="363">
        <v>1153</v>
      </c>
      <c r="F56" s="363">
        <v>5760</v>
      </c>
      <c r="G56" s="364">
        <v>0</v>
      </c>
      <c r="H56" s="363">
        <v>0</v>
      </c>
      <c r="I56" s="363">
        <v>0</v>
      </c>
      <c r="J56" s="477">
        <v>0</v>
      </c>
    </row>
    <row r="57" spans="1:10" x14ac:dyDescent="0.25">
      <c r="A57" s="5"/>
      <c r="B57" s="22"/>
      <c r="F57" s="22"/>
      <c r="I57" s="22"/>
      <c r="J57" s="28" t="str">
        <f>'H-1 2024'!J58</f>
        <v>* Sin datos MITES</v>
      </c>
    </row>
    <row r="58" spans="1:10" x14ac:dyDescent="0.25">
      <c r="A58" s="10"/>
      <c r="G58" s="22"/>
      <c r="H58" s="22"/>
      <c r="I58" s="22"/>
    </row>
    <row r="59" spans="1:10" x14ac:dyDescent="0.25">
      <c r="A59" s="5" t="s">
        <v>91</v>
      </c>
      <c r="G59" s="12" t="s">
        <v>84</v>
      </c>
      <c r="H59" s="12"/>
    </row>
    <row r="60" spans="1:10" x14ac:dyDescent="0.25">
      <c r="A60" s="189" t="s">
        <v>114</v>
      </c>
      <c r="B60" s="26"/>
      <c r="C60" s="26"/>
      <c r="D60" s="26"/>
      <c r="E60" s="26"/>
      <c r="F60" s="26"/>
    </row>
  </sheetData>
  <phoneticPr fontId="14" type="noConversion"/>
  <hyperlinks>
    <hyperlink ref="A60" r:id="rId1" location="huelga" xr:uid="{00000000-0004-0000-08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showGridLines="0" showZeros="0" topLeftCell="A91" zoomScaleNormal="100" workbookViewId="0">
      <selection activeCell="C109" sqref="C109:K112"/>
    </sheetView>
  </sheetViews>
  <sheetFormatPr baseColWidth="10" defaultRowHeight="13.2" x14ac:dyDescent="0.25"/>
  <cols>
    <col min="1" max="1" width="8.44140625" customWidth="1"/>
    <col min="2" max="2" width="10.44140625" customWidth="1"/>
    <col min="3" max="3" width="8.6640625" style="1" customWidth="1"/>
    <col min="4" max="4" width="10.44140625" style="2" bestFit="1" customWidth="1"/>
    <col min="5" max="5" width="14.33203125" style="1" customWidth="1"/>
    <col min="6" max="6" width="10.44140625" style="2" customWidth="1"/>
    <col min="7" max="7" width="11.109375" style="1" customWidth="1"/>
    <col min="8" max="8" width="10.44140625" style="2" bestFit="1" customWidth="1"/>
    <col min="9" max="9" width="10.5546875" style="1" customWidth="1"/>
    <col min="10" max="10" width="12" style="1" customWidth="1"/>
    <col min="11" max="11" width="13.33203125" style="1" bestFit="1" customWidth="1"/>
    <col min="12" max="12" width="4.33203125" customWidth="1"/>
  </cols>
  <sheetData>
    <row r="1" spans="1:11" ht="20.399999999999999" x14ac:dyDescent="0.35">
      <c r="A1" s="506" t="s">
        <v>140</v>
      </c>
      <c r="K1" s="508" t="str">
        <f>'H-1 2024'!J2</f>
        <v>2024-10</v>
      </c>
    </row>
    <row r="2" spans="1:11" ht="17.25" customHeight="1" x14ac:dyDescent="0.35">
      <c r="A2" s="234" t="s">
        <v>141</v>
      </c>
    </row>
    <row r="3" spans="1:11" ht="12" customHeight="1" x14ac:dyDescent="0.25">
      <c r="A3" s="145" t="s">
        <v>16</v>
      </c>
      <c r="B3" s="146" t="s">
        <v>17</v>
      </c>
      <c r="C3" s="147" t="s">
        <v>2</v>
      </c>
      <c r="D3" s="509" t="s">
        <v>79</v>
      </c>
      <c r="E3" s="148" t="s">
        <v>9</v>
      </c>
      <c r="F3" s="509" t="s">
        <v>79</v>
      </c>
      <c r="G3" s="147" t="s">
        <v>10</v>
      </c>
      <c r="H3" s="509" t="s">
        <v>79</v>
      </c>
      <c r="I3" s="149" t="s">
        <v>13</v>
      </c>
      <c r="J3" s="150" t="s">
        <v>46</v>
      </c>
      <c r="K3" s="510" t="s">
        <v>10</v>
      </c>
    </row>
    <row r="4" spans="1:11" x14ac:dyDescent="0.25">
      <c r="A4" s="151" t="s">
        <v>23</v>
      </c>
      <c r="B4" s="152" t="s">
        <v>24</v>
      </c>
      <c r="C4" s="153" t="s">
        <v>45</v>
      </c>
      <c r="D4" s="154"/>
      <c r="E4" s="155" t="s">
        <v>26</v>
      </c>
      <c r="F4" s="154"/>
      <c r="G4" s="155" t="s">
        <v>27</v>
      </c>
      <c r="H4" s="154"/>
      <c r="I4" s="156" t="s">
        <v>28</v>
      </c>
      <c r="J4" s="157" t="s">
        <v>29</v>
      </c>
      <c r="K4" s="511" t="s">
        <v>27</v>
      </c>
    </row>
    <row r="5" spans="1:11" hidden="1" x14ac:dyDescent="0.25">
      <c r="A5" s="75">
        <v>1994</v>
      </c>
      <c r="B5" s="17" t="s">
        <v>8</v>
      </c>
      <c r="C5" s="8">
        <v>181</v>
      </c>
      <c r="D5" s="18"/>
      <c r="E5" s="8">
        <v>21341</v>
      </c>
      <c r="F5" s="18"/>
      <c r="G5" s="8">
        <v>77703</v>
      </c>
      <c r="H5" s="18"/>
      <c r="I5" s="45">
        <v>1</v>
      </c>
      <c r="J5" s="8">
        <v>10</v>
      </c>
      <c r="K5" s="67">
        <v>1590</v>
      </c>
    </row>
    <row r="6" spans="1:11" hidden="1" x14ac:dyDescent="0.25">
      <c r="A6" s="75"/>
      <c r="B6" s="17" t="s">
        <v>5</v>
      </c>
      <c r="C6" s="8">
        <v>25</v>
      </c>
      <c r="D6" s="18"/>
      <c r="E6" s="8">
        <v>2367</v>
      </c>
      <c r="F6" s="18"/>
      <c r="G6" s="8">
        <v>4285</v>
      </c>
      <c r="H6" s="18"/>
      <c r="I6" s="45"/>
      <c r="J6" s="8"/>
      <c r="K6" s="67"/>
    </row>
    <row r="7" spans="1:11" hidden="1" x14ac:dyDescent="0.25">
      <c r="A7" s="75"/>
      <c r="B7" s="17" t="s">
        <v>6</v>
      </c>
      <c r="C7" s="8">
        <v>58</v>
      </c>
      <c r="D7" s="18"/>
      <c r="E7" s="8">
        <v>9161</v>
      </c>
      <c r="F7" s="18"/>
      <c r="G7" s="8">
        <v>24469</v>
      </c>
      <c r="H7" s="18"/>
      <c r="I7" s="45"/>
      <c r="J7" s="8"/>
      <c r="K7" s="67"/>
    </row>
    <row r="8" spans="1:11" ht="13.8" hidden="1" thickBot="1" x14ac:dyDescent="0.3">
      <c r="A8" s="77"/>
      <c r="B8" s="58" t="s">
        <v>7</v>
      </c>
      <c r="C8" s="59">
        <v>98</v>
      </c>
      <c r="D8" s="60"/>
      <c r="E8" s="59">
        <v>9813</v>
      </c>
      <c r="F8" s="60"/>
      <c r="G8" s="59">
        <v>48949</v>
      </c>
      <c r="H8" s="60"/>
      <c r="I8" s="45">
        <v>1</v>
      </c>
      <c r="J8" s="8">
        <v>10</v>
      </c>
      <c r="K8" s="67">
        <v>1590</v>
      </c>
    </row>
    <row r="9" spans="1:11" hidden="1" x14ac:dyDescent="0.25">
      <c r="A9" s="75">
        <v>1995</v>
      </c>
      <c r="B9" s="17" t="s">
        <v>8</v>
      </c>
      <c r="C9" s="8">
        <v>177</v>
      </c>
      <c r="D9" s="61">
        <v>-2.2099447513812209</v>
      </c>
      <c r="E9" s="8">
        <v>52206</v>
      </c>
      <c r="F9" s="18">
        <v>144.62771191603019</v>
      </c>
      <c r="G9" s="8">
        <v>188404</v>
      </c>
      <c r="H9" s="18">
        <v>142.46682882256798</v>
      </c>
      <c r="I9" s="65">
        <v>0</v>
      </c>
      <c r="J9" s="52">
        <v>0</v>
      </c>
      <c r="K9" s="76">
        <v>0</v>
      </c>
    </row>
    <row r="10" spans="1:11" hidden="1" x14ac:dyDescent="0.25">
      <c r="A10" s="68"/>
      <c r="B10" s="17" t="s">
        <v>5</v>
      </c>
      <c r="C10" s="8">
        <v>43</v>
      </c>
      <c r="D10" s="18">
        <v>72</v>
      </c>
      <c r="E10" s="8">
        <v>3895</v>
      </c>
      <c r="F10" s="18">
        <v>64.554288128432631</v>
      </c>
      <c r="G10" s="8">
        <v>10334</v>
      </c>
      <c r="H10" s="18">
        <v>141.1668611435239</v>
      </c>
      <c r="I10" s="45"/>
      <c r="J10" s="8"/>
      <c r="K10" s="67"/>
    </row>
    <row r="11" spans="1:11" hidden="1" x14ac:dyDescent="0.25">
      <c r="A11" s="75"/>
      <c r="B11" s="17" t="s">
        <v>6</v>
      </c>
      <c r="C11" s="8">
        <v>51</v>
      </c>
      <c r="D11" s="18">
        <v>-12.068965517241381</v>
      </c>
      <c r="E11" s="8">
        <v>6866</v>
      </c>
      <c r="F11" s="18">
        <v>-25.05185023469053</v>
      </c>
      <c r="G11" s="8">
        <v>11446</v>
      </c>
      <c r="H11" s="18">
        <v>-53.222444725979813</v>
      </c>
      <c r="I11" s="45"/>
      <c r="J11" s="8"/>
      <c r="K11" s="67"/>
    </row>
    <row r="12" spans="1:11" ht="13.8" hidden="1" thickBot="1" x14ac:dyDescent="0.3">
      <c r="A12" s="77"/>
      <c r="B12" s="58" t="s">
        <v>7</v>
      </c>
      <c r="C12" s="59">
        <v>83</v>
      </c>
      <c r="D12" s="60">
        <v>-15.306122448979586</v>
      </c>
      <c r="E12" s="59">
        <v>41445</v>
      </c>
      <c r="F12" s="60">
        <v>322.34790583919289</v>
      </c>
      <c r="G12" s="59">
        <v>166624</v>
      </c>
      <c r="H12" s="60">
        <v>240.40327688001798</v>
      </c>
      <c r="I12" s="45"/>
      <c r="J12" s="8"/>
      <c r="K12" s="67"/>
    </row>
    <row r="13" spans="1:11" hidden="1" x14ac:dyDescent="0.25">
      <c r="A13" s="75">
        <v>1996</v>
      </c>
      <c r="B13" s="17" t="s">
        <v>8</v>
      </c>
      <c r="C13" s="8">
        <v>174</v>
      </c>
      <c r="D13" s="18">
        <v>-1.6949152542372836</v>
      </c>
      <c r="E13" s="8">
        <v>27837</v>
      </c>
      <c r="F13" s="18">
        <v>-46.678542696241806</v>
      </c>
      <c r="G13" s="8">
        <v>54708</v>
      </c>
      <c r="H13" s="18">
        <v>-70.962399949045675</v>
      </c>
      <c r="I13" s="65">
        <v>0</v>
      </c>
      <c r="J13" s="52">
        <v>0</v>
      </c>
      <c r="K13" s="76">
        <v>0</v>
      </c>
    </row>
    <row r="14" spans="1:11" hidden="1" x14ac:dyDescent="0.25">
      <c r="A14" s="68"/>
      <c r="B14" s="17" t="s">
        <v>5</v>
      </c>
      <c r="C14" s="8">
        <v>37</v>
      </c>
      <c r="D14" s="18">
        <v>-13.953488372093027</v>
      </c>
      <c r="E14" s="8">
        <v>6537</v>
      </c>
      <c r="F14" s="18">
        <v>67.830551989730424</v>
      </c>
      <c r="G14" s="8">
        <v>8555</v>
      </c>
      <c r="H14" s="18">
        <v>-17.215018385910586</v>
      </c>
      <c r="I14" s="45"/>
      <c r="J14" s="8"/>
      <c r="K14" s="67"/>
    </row>
    <row r="15" spans="1:11" hidden="1" x14ac:dyDescent="0.25">
      <c r="A15" s="75"/>
      <c r="B15" s="17" t="s">
        <v>6</v>
      </c>
      <c r="C15" s="8">
        <v>52</v>
      </c>
      <c r="D15" s="18">
        <v>1.9607843137254832</v>
      </c>
      <c r="E15" s="8">
        <v>7341</v>
      </c>
      <c r="F15" s="18">
        <v>6.9181473929507797</v>
      </c>
      <c r="G15" s="8">
        <v>13983</v>
      </c>
      <c r="H15" s="18">
        <v>22.164948453608257</v>
      </c>
      <c r="I15" s="45"/>
      <c r="J15" s="8"/>
      <c r="K15" s="67"/>
    </row>
    <row r="16" spans="1:11" ht="13.8" hidden="1" thickBot="1" x14ac:dyDescent="0.3">
      <c r="A16" s="77"/>
      <c r="B16" s="58" t="s">
        <v>7</v>
      </c>
      <c r="C16" s="59">
        <v>85</v>
      </c>
      <c r="D16" s="60">
        <v>2.4096385542168752</v>
      </c>
      <c r="E16" s="59">
        <v>13959</v>
      </c>
      <c r="F16" s="60">
        <v>-66.31921824104235</v>
      </c>
      <c r="G16" s="59">
        <v>32170</v>
      </c>
      <c r="H16" s="18">
        <v>-80.693057422700207</v>
      </c>
      <c r="I16" s="45"/>
      <c r="J16" s="8"/>
      <c r="K16" s="67"/>
    </row>
    <row r="17" spans="1:11" hidden="1" x14ac:dyDescent="0.25">
      <c r="A17" s="75">
        <v>1997</v>
      </c>
      <c r="B17" s="17" t="s">
        <v>8</v>
      </c>
      <c r="C17" s="8">
        <v>132</v>
      </c>
      <c r="D17" s="18">
        <v>-24.137931034482762</v>
      </c>
      <c r="E17" s="8">
        <v>91834</v>
      </c>
      <c r="F17" s="18">
        <v>229.89905521428312</v>
      </c>
      <c r="G17" s="8">
        <v>272100</v>
      </c>
      <c r="H17" s="57">
        <v>397.36784382540031</v>
      </c>
      <c r="I17" s="65">
        <v>3</v>
      </c>
      <c r="J17" s="52">
        <v>12745</v>
      </c>
      <c r="K17" s="76">
        <v>181775</v>
      </c>
    </row>
    <row r="18" spans="1:11" hidden="1" x14ac:dyDescent="0.25">
      <c r="A18" s="68"/>
      <c r="B18" s="17" t="s">
        <v>5</v>
      </c>
      <c r="C18" s="8">
        <v>22</v>
      </c>
      <c r="D18" s="18">
        <v>-40.54054054054054</v>
      </c>
      <c r="E18" s="8">
        <v>10196</v>
      </c>
      <c r="F18" s="18">
        <v>55.973688236193972</v>
      </c>
      <c r="G18" s="8">
        <v>15836</v>
      </c>
      <c r="H18" s="18">
        <v>85.108123904149608</v>
      </c>
      <c r="I18" s="45">
        <v>1</v>
      </c>
      <c r="J18" s="8">
        <v>3600</v>
      </c>
      <c r="K18" s="67">
        <v>50400</v>
      </c>
    </row>
    <row r="19" spans="1:11" hidden="1" x14ac:dyDescent="0.25">
      <c r="A19" s="75"/>
      <c r="B19" s="17" t="s">
        <v>6</v>
      </c>
      <c r="C19" s="8">
        <v>42</v>
      </c>
      <c r="D19" s="18">
        <v>-19.23076923076923</v>
      </c>
      <c r="E19" s="8">
        <v>48798</v>
      </c>
      <c r="F19" s="18">
        <v>564.73232529628115</v>
      </c>
      <c r="G19" s="8">
        <v>162501</v>
      </c>
      <c r="H19" s="18">
        <v>1062.1325895730531</v>
      </c>
      <c r="I19" s="45">
        <v>1</v>
      </c>
      <c r="J19" s="8">
        <v>3345</v>
      </c>
      <c r="K19" s="67">
        <v>50175</v>
      </c>
    </row>
    <row r="20" spans="1:11" ht="13.8" hidden="1" thickBot="1" x14ac:dyDescent="0.3">
      <c r="A20" s="77"/>
      <c r="B20" s="58" t="s">
        <v>7</v>
      </c>
      <c r="C20" s="59">
        <v>68</v>
      </c>
      <c r="D20" s="60">
        <v>-19.999999999999996</v>
      </c>
      <c r="E20" s="59">
        <v>32840</v>
      </c>
      <c r="F20" s="60">
        <v>135.26040547317143</v>
      </c>
      <c r="G20" s="59">
        <v>93763</v>
      </c>
      <c r="H20" s="60">
        <v>191.46098849860121</v>
      </c>
      <c r="I20" s="45">
        <v>1</v>
      </c>
      <c r="J20" s="8">
        <v>5800</v>
      </c>
      <c r="K20" s="67">
        <v>81200</v>
      </c>
    </row>
    <row r="21" spans="1:11" hidden="1" x14ac:dyDescent="0.25">
      <c r="A21" s="75">
        <v>1998</v>
      </c>
      <c r="B21" s="17" t="s">
        <v>8</v>
      </c>
      <c r="C21" s="8">
        <v>107</v>
      </c>
      <c r="D21" s="18">
        <v>-18.939393939393945</v>
      </c>
      <c r="E21" s="8">
        <v>13321</v>
      </c>
      <c r="F21" s="18">
        <v>-85.494479168935257</v>
      </c>
      <c r="G21" s="8">
        <v>26540</v>
      </c>
      <c r="H21" s="18">
        <v>-90.246233002572581</v>
      </c>
      <c r="I21" s="65">
        <v>0</v>
      </c>
      <c r="J21" s="52">
        <v>0</v>
      </c>
      <c r="K21" s="76">
        <v>0</v>
      </c>
    </row>
    <row r="22" spans="1:11" hidden="1" x14ac:dyDescent="0.25">
      <c r="A22" s="68"/>
      <c r="B22" s="17" t="s">
        <v>5</v>
      </c>
      <c r="C22" s="8">
        <v>33</v>
      </c>
      <c r="D22" s="18">
        <v>50</v>
      </c>
      <c r="E22" s="8">
        <v>2978</v>
      </c>
      <c r="F22" s="18">
        <v>-70.792467634366417</v>
      </c>
      <c r="G22" s="8">
        <v>6850</v>
      </c>
      <c r="H22" s="18">
        <v>-56.744127304874972</v>
      </c>
      <c r="I22" s="45"/>
      <c r="J22" s="8"/>
      <c r="K22" s="67"/>
    </row>
    <row r="23" spans="1:11" hidden="1" x14ac:dyDescent="0.25">
      <c r="A23" s="75"/>
      <c r="B23" s="17" t="s">
        <v>6</v>
      </c>
      <c r="C23" s="8">
        <v>27</v>
      </c>
      <c r="D23" s="18">
        <v>-35.714285714285708</v>
      </c>
      <c r="E23" s="8">
        <v>3495</v>
      </c>
      <c r="F23" s="18">
        <v>-92.837821222181233</v>
      </c>
      <c r="G23" s="8">
        <v>5819</v>
      </c>
      <c r="H23" s="18">
        <v>-96.419098959391007</v>
      </c>
      <c r="I23" s="45"/>
      <c r="J23" s="8"/>
      <c r="K23" s="67"/>
    </row>
    <row r="24" spans="1:11" ht="13.8" hidden="1" thickBot="1" x14ac:dyDescent="0.3">
      <c r="A24" s="77"/>
      <c r="B24" s="58" t="s">
        <v>7</v>
      </c>
      <c r="C24" s="59">
        <v>47</v>
      </c>
      <c r="D24" s="60">
        <v>-30.882352941176471</v>
      </c>
      <c r="E24" s="59">
        <v>6848</v>
      </c>
      <c r="F24" s="60">
        <v>-79.14738124238734</v>
      </c>
      <c r="G24" s="59">
        <v>13871</v>
      </c>
      <c r="H24" s="60">
        <v>-85.206318057229396</v>
      </c>
      <c r="I24" s="45"/>
      <c r="J24" s="8"/>
      <c r="K24" s="67"/>
    </row>
    <row r="25" spans="1:11" hidden="1" x14ac:dyDescent="0.25">
      <c r="A25" s="75">
        <v>1999</v>
      </c>
      <c r="B25" s="17" t="s">
        <v>8</v>
      </c>
      <c r="C25" s="8">
        <v>160</v>
      </c>
      <c r="D25" s="18">
        <v>49.532710280373827</v>
      </c>
      <c r="E25" s="8">
        <v>663628</v>
      </c>
      <c r="F25" s="18">
        <v>4881.818181818182</v>
      </c>
      <c r="G25" s="8">
        <v>661690</v>
      </c>
      <c r="H25" s="18">
        <v>2393.1801055011301</v>
      </c>
      <c r="I25" s="65">
        <v>3</v>
      </c>
      <c r="J25" s="52">
        <v>127</v>
      </c>
      <c r="K25" s="76">
        <v>843</v>
      </c>
    </row>
    <row r="26" spans="1:11" hidden="1" x14ac:dyDescent="0.25">
      <c r="A26" s="68"/>
      <c r="B26" s="17" t="s">
        <v>5</v>
      </c>
      <c r="C26" s="8">
        <v>43</v>
      </c>
      <c r="D26" s="18">
        <v>30.303030303030297</v>
      </c>
      <c r="E26" s="8">
        <v>127302</v>
      </c>
      <c r="F26" s="18">
        <v>4174.7481531229014</v>
      </c>
      <c r="G26" s="8">
        <v>108402</v>
      </c>
      <c r="H26" s="18">
        <v>1482.5109489051094</v>
      </c>
      <c r="I26" s="45"/>
      <c r="J26" s="8"/>
      <c r="K26" s="67"/>
    </row>
    <row r="27" spans="1:11" hidden="1" x14ac:dyDescent="0.25">
      <c r="A27" s="75"/>
      <c r="B27" s="17" t="s">
        <v>6</v>
      </c>
      <c r="C27" s="8">
        <v>57</v>
      </c>
      <c r="D27" s="18">
        <v>111.11111111111111</v>
      </c>
      <c r="E27" s="8">
        <v>228145</v>
      </c>
      <c r="F27" s="18">
        <v>6427.7539341917018</v>
      </c>
      <c r="G27" s="8">
        <v>233273</v>
      </c>
      <c r="H27" s="18">
        <v>3908.8159477573472</v>
      </c>
      <c r="I27" s="45">
        <v>3</v>
      </c>
      <c r="J27" s="8">
        <v>127</v>
      </c>
      <c r="K27" s="67">
        <v>843</v>
      </c>
    </row>
    <row r="28" spans="1:11" ht="13.8" hidden="1" thickBot="1" x14ac:dyDescent="0.3">
      <c r="A28" s="77"/>
      <c r="B28" s="58" t="s">
        <v>7</v>
      </c>
      <c r="C28" s="59">
        <v>60</v>
      </c>
      <c r="D28" s="60">
        <v>27.659574468085111</v>
      </c>
      <c r="E28" s="59">
        <v>308181</v>
      </c>
      <c r="F28" s="60">
        <v>4400.306658878505</v>
      </c>
      <c r="G28" s="59">
        <v>320015</v>
      </c>
      <c r="H28" s="60">
        <v>2207.0795184197245</v>
      </c>
      <c r="I28" s="45"/>
      <c r="J28" s="8"/>
      <c r="K28" s="67"/>
    </row>
    <row r="29" spans="1:11" hidden="1" x14ac:dyDescent="0.25">
      <c r="A29" s="75">
        <v>2000</v>
      </c>
      <c r="B29" s="17" t="s">
        <v>8</v>
      </c>
      <c r="C29" s="8">
        <v>169</v>
      </c>
      <c r="D29" s="55">
        <v>5.6249999999999911</v>
      </c>
      <c r="E29" s="8">
        <v>43710</v>
      </c>
      <c r="F29" s="55">
        <v>-93.413478635621161</v>
      </c>
      <c r="G29" s="8">
        <v>185840</v>
      </c>
      <c r="H29" s="55">
        <v>-71.914340552222342</v>
      </c>
      <c r="I29" s="65">
        <v>1</v>
      </c>
      <c r="J29" s="52">
        <v>105</v>
      </c>
      <c r="K29" s="76">
        <v>420</v>
      </c>
    </row>
    <row r="30" spans="1:11" hidden="1" x14ac:dyDescent="0.25">
      <c r="A30" s="68"/>
      <c r="B30" s="17" t="s">
        <v>5</v>
      </c>
      <c r="C30" s="8">
        <v>61</v>
      </c>
      <c r="D30" s="55">
        <v>41.86046511627908</v>
      </c>
      <c r="E30" s="8">
        <v>16682</v>
      </c>
      <c r="F30" s="55">
        <v>-86.895728268212594</v>
      </c>
      <c r="G30" s="8">
        <v>38176</v>
      </c>
      <c r="H30" s="55">
        <v>-64.782937584177418</v>
      </c>
      <c r="I30" s="45">
        <v>1</v>
      </c>
      <c r="J30" s="8">
        <v>105</v>
      </c>
      <c r="K30" s="67">
        <v>420</v>
      </c>
    </row>
    <row r="31" spans="1:11" hidden="1" x14ac:dyDescent="0.25">
      <c r="A31" s="75"/>
      <c r="B31" s="17" t="s">
        <v>6</v>
      </c>
      <c r="C31" s="8">
        <v>43</v>
      </c>
      <c r="D31" s="55">
        <v>-24.561403508771928</v>
      </c>
      <c r="E31" s="8">
        <v>8706</v>
      </c>
      <c r="F31" s="55">
        <v>-96.184005785794128</v>
      </c>
      <c r="G31" s="8">
        <v>27281</v>
      </c>
      <c r="H31" s="55">
        <v>-88.305118895028571</v>
      </c>
      <c r="I31" s="45"/>
      <c r="J31" s="8"/>
      <c r="K31" s="67"/>
    </row>
    <row r="32" spans="1:11" hidden="1" x14ac:dyDescent="0.25">
      <c r="A32" s="75"/>
      <c r="B32" s="17" t="s">
        <v>7</v>
      </c>
      <c r="C32" s="8">
        <v>65</v>
      </c>
      <c r="D32" s="55">
        <v>8.333333333333325</v>
      </c>
      <c r="E32" s="8">
        <v>18322</v>
      </c>
      <c r="F32" s="55">
        <v>-94.054792475850235</v>
      </c>
      <c r="G32" s="8">
        <v>120383</v>
      </c>
      <c r="H32" s="55">
        <v>-62.382075840194993</v>
      </c>
      <c r="I32" s="45"/>
      <c r="J32" s="8"/>
      <c r="K32" s="67"/>
    </row>
    <row r="33" spans="1:11" hidden="1" x14ac:dyDescent="0.25">
      <c r="A33" s="78">
        <v>2001</v>
      </c>
      <c r="B33" s="62" t="s">
        <v>8</v>
      </c>
      <c r="C33" s="52">
        <v>192</v>
      </c>
      <c r="D33" s="63">
        <v>13.609467455621305</v>
      </c>
      <c r="E33" s="52">
        <v>94373</v>
      </c>
      <c r="F33" s="63">
        <v>115.90711507664149</v>
      </c>
      <c r="G33" s="52">
        <v>296056</v>
      </c>
      <c r="H33" s="63">
        <v>59.306930693069319</v>
      </c>
      <c r="I33" s="65">
        <v>3</v>
      </c>
      <c r="J33" s="52">
        <v>335</v>
      </c>
      <c r="K33" s="76">
        <v>471</v>
      </c>
    </row>
    <row r="34" spans="1:11" hidden="1" x14ac:dyDescent="0.25">
      <c r="A34" s="68"/>
      <c r="B34" s="17" t="s">
        <v>5</v>
      </c>
      <c r="C34" s="8">
        <v>41</v>
      </c>
      <c r="D34" s="55">
        <v>-32.786885245901644</v>
      </c>
      <c r="E34" s="8">
        <v>13584</v>
      </c>
      <c r="F34" s="55">
        <v>-18.570914758422251</v>
      </c>
      <c r="G34" s="8">
        <v>55323</v>
      </c>
      <c r="H34" s="55">
        <v>44.915653813914489</v>
      </c>
      <c r="I34" s="45"/>
      <c r="J34" s="8"/>
      <c r="K34" s="67"/>
    </row>
    <row r="35" spans="1:11" hidden="1" x14ac:dyDescent="0.25">
      <c r="A35" s="75"/>
      <c r="B35" s="17" t="s">
        <v>6</v>
      </c>
      <c r="C35" s="8">
        <v>71</v>
      </c>
      <c r="D35" s="55">
        <v>65.116279069767444</v>
      </c>
      <c r="E35" s="8">
        <v>39758</v>
      </c>
      <c r="F35" s="55">
        <v>356.67355846542614</v>
      </c>
      <c r="G35" s="8">
        <v>144204</v>
      </c>
      <c r="H35" s="55">
        <v>428.58766174260472</v>
      </c>
      <c r="I35" s="45">
        <v>3</v>
      </c>
      <c r="J35" s="8">
        <v>335</v>
      </c>
      <c r="K35" s="67">
        <v>471</v>
      </c>
    </row>
    <row r="36" spans="1:11" ht="13.8" hidden="1" thickBot="1" x14ac:dyDescent="0.3">
      <c r="A36" s="77"/>
      <c r="B36" s="58" t="s">
        <v>7</v>
      </c>
      <c r="C36" s="59">
        <v>80</v>
      </c>
      <c r="D36" s="64">
        <v>23.076923076923084</v>
      </c>
      <c r="E36" s="59">
        <v>41031</v>
      </c>
      <c r="F36" s="64">
        <v>123.9438925881454</v>
      </c>
      <c r="G36" s="59">
        <v>96529</v>
      </c>
      <c r="H36" s="64">
        <v>-19.81509017053903</v>
      </c>
      <c r="I36" s="66"/>
      <c r="J36" s="59"/>
      <c r="K36" s="79"/>
    </row>
    <row r="37" spans="1:11" hidden="1" x14ac:dyDescent="0.25">
      <c r="A37" s="75">
        <v>2002</v>
      </c>
      <c r="B37" s="17" t="s">
        <v>8</v>
      </c>
      <c r="C37" s="8">
        <v>192</v>
      </c>
      <c r="D37" s="55">
        <v>0</v>
      </c>
      <c r="E37" s="8">
        <v>694218</v>
      </c>
      <c r="F37" s="55">
        <v>635.61082089156855</v>
      </c>
      <c r="G37" s="8">
        <v>670078</v>
      </c>
      <c r="H37" s="55">
        <v>126.33488258978032</v>
      </c>
      <c r="I37" s="45">
        <v>0</v>
      </c>
      <c r="J37" s="8">
        <v>0</v>
      </c>
      <c r="K37" s="67">
        <v>0</v>
      </c>
    </row>
    <row r="38" spans="1:11" hidden="1" x14ac:dyDescent="0.25">
      <c r="A38" s="68"/>
      <c r="B38" s="17" t="s">
        <v>5</v>
      </c>
      <c r="C38" s="8">
        <v>41</v>
      </c>
      <c r="D38" s="55">
        <v>0</v>
      </c>
      <c r="E38" s="8">
        <v>173779</v>
      </c>
      <c r="F38" s="55">
        <v>1179.2918138987045</v>
      </c>
      <c r="G38" s="8">
        <v>182358</v>
      </c>
      <c r="H38" s="55">
        <v>229.62420693020985</v>
      </c>
      <c r="I38" s="45"/>
      <c r="J38" s="8"/>
      <c r="K38" s="67"/>
    </row>
    <row r="39" spans="1:11" hidden="1" x14ac:dyDescent="0.25">
      <c r="A39" s="75"/>
      <c r="B39" s="17" t="s">
        <v>6</v>
      </c>
      <c r="C39" s="8">
        <v>56</v>
      </c>
      <c r="D39" s="55">
        <v>-21.126760563380287</v>
      </c>
      <c r="E39" s="8">
        <v>169626</v>
      </c>
      <c r="F39" s="55">
        <v>326.64620956788576</v>
      </c>
      <c r="G39" s="8">
        <v>182344</v>
      </c>
      <c r="H39" s="55">
        <v>26.448642201325899</v>
      </c>
      <c r="I39" s="45"/>
      <c r="J39" s="8"/>
      <c r="K39" s="67"/>
    </row>
    <row r="40" spans="1:11" ht="13.8" hidden="1" thickBot="1" x14ac:dyDescent="0.3">
      <c r="A40" s="77"/>
      <c r="B40" s="58" t="s">
        <v>7</v>
      </c>
      <c r="C40" s="59">
        <v>95</v>
      </c>
      <c r="D40" s="64">
        <v>18.75</v>
      </c>
      <c r="E40" s="59">
        <v>350813</v>
      </c>
      <c r="F40" s="64">
        <v>754.99500377763161</v>
      </c>
      <c r="G40" s="59">
        <v>305376</v>
      </c>
      <c r="H40" s="64">
        <v>216.35674253333198</v>
      </c>
      <c r="I40" s="66"/>
      <c r="J40" s="59"/>
      <c r="K40" s="79"/>
    </row>
    <row r="41" spans="1:11" hidden="1" x14ac:dyDescent="0.25">
      <c r="A41" s="75">
        <v>2003</v>
      </c>
      <c r="B41" s="17" t="s">
        <v>8</v>
      </c>
      <c r="C41" s="8">
        <v>221</v>
      </c>
      <c r="D41" s="55">
        <v>15.104166666666675</v>
      </c>
      <c r="E41" s="8">
        <v>74794</v>
      </c>
      <c r="F41" s="55">
        <v>-89.226150863273503</v>
      </c>
      <c r="G41" s="8">
        <v>339866</v>
      </c>
      <c r="H41" s="55">
        <v>-49.27963610206573</v>
      </c>
      <c r="I41" s="45">
        <v>2</v>
      </c>
      <c r="J41" s="8">
        <v>82</v>
      </c>
      <c r="K41" s="67">
        <v>1564</v>
      </c>
    </row>
    <row r="42" spans="1:11" hidden="1" x14ac:dyDescent="0.25">
      <c r="A42" s="68"/>
      <c r="B42" s="17" t="s">
        <v>5</v>
      </c>
      <c r="C42" s="8">
        <v>38</v>
      </c>
      <c r="D42" s="55">
        <v>-7.3170731707317032</v>
      </c>
      <c r="E42" s="8">
        <v>6883</v>
      </c>
      <c r="F42" s="55">
        <v>-96.039222230534179</v>
      </c>
      <c r="G42" s="8">
        <v>43795</v>
      </c>
      <c r="H42" s="55">
        <v>-75.984053345616871</v>
      </c>
      <c r="I42" s="45"/>
      <c r="J42" s="8"/>
      <c r="K42" s="67"/>
    </row>
    <row r="43" spans="1:11" hidden="1" x14ac:dyDescent="0.25">
      <c r="A43" s="75"/>
      <c r="B43" s="17" t="s">
        <v>6</v>
      </c>
      <c r="C43" s="8">
        <v>65</v>
      </c>
      <c r="D43" s="55">
        <v>16.07142857142858</v>
      </c>
      <c r="E43" s="8">
        <v>43868</v>
      </c>
      <c r="F43" s="55">
        <v>-74.138398594555085</v>
      </c>
      <c r="G43" s="8">
        <v>167315</v>
      </c>
      <c r="H43" s="55">
        <v>-8.2421138068705329</v>
      </c>
      <c r="I43" s="45">
        <v>2</v>
      </c>
      <c r="J43" s="8">
        <v>82</v>
      </c>
      <c r="K43" s="67">
        <v>1564</v>
      </c>
    </row>
    <row r="44" spans="1:11" ht="13.8" hidden="1" thickBot="1" x14ac:dyDescent="0.3">
      <c r="A44" s="77"/>
      <c r="B44" s="58" t="s">
        <v>7</v>
      </c>
      <c r="C44" s="59">
        <v>118</v>
      </c>
      <c r="D44" s="64">
        <v>24.210526315789483</v>
      </c>
      <c r="E44" s="59">
        <v>24043</v>
      </c>
      <c r="F44" s="64">
        <v>-93.146491150556002</v>
      </c>
      <c r="G44" s="59">
        <v>128756</v>
      </c>
      <c r="H44" s="64">
        <v>-57.836896154249182</v>
      </c>
      <c r="I44" s="66"/>
      <c r="J44" s="59"/>
      <c r="K44" s="79"/>
    </row>
    <row r="45" spans="1:11" hidden="1" x14ac:dyDescent="0.25">
      <c r="A45" s="75">
        <v>2004</v>
      </c>
      <c r="B45" s="17" t="s">
        <v>8</v>
      </c>
      <c r="C45" s="8">
        <v>243</v>
      </c>
      <c r="D45" s="55">
        <v>9.9547511312217285</v>
      </c>
      <c r="E45" s="8">
        <v>101058</v>
      </c>
      <c r="F45" s="55">
        <v>35.115116185790306</v>
      </c>
      <c r="G45" s="8">
        <v>606155</v>
      </c>
      <c r="H45" s="55">
        <v>78.351173697869172</v>
      </c>
      <c r="I45" s="45">
        <v>0</v>
      </c>
      <c r="J45" s="8">
        <v>0</v>
      </c>
      <c r="K45" s="67">
        <v>0</v>
      </c>
    </row>
    <row r="46" spans="1:11" hidden="1" x14ac:dyDescent="0.25">
      <c r="A46" s="68"/>
      <c r="B46" s="17" t="s">
        <v>5</v>
      </c>
      <c r="C46" s="8">
        <v>41</v>
      </c>
      <c r="D46" s="55">
        <v>7.8947368421052655</v>
      </c>
      <c r="E46" s="8">
        <v>11681</v>
      </c>
      <c r="F46" s="55">
        <v>69.707976173180299</v>
      </c>
      <c r="G46" s="8">
        <v>47338</v>
      </c>
      <c r="H46" s="55">
        <v>8.0899646078319343</v>
      </c>
      <c r="I46" s="45"/>
      <c r="J46" s="8"/>
      <c r="K46" s="67"/>
    </row>
    <row r="47" spans="1:11" hidden="1" x14ac:dyDescent="0.25">
      <c r="A47" s="75"/>
      <c r="B47" s="17" t="s">
        <v>6</v>
      </c>
      <c r="C47" s="8">
        <v>86</v>
      </c>
      <c r="D47" s="55">
        <v>32.307692307692307</v>
      </c>
      <c r="E47" s="8">
        <v>41738</v>
      </c>
      <c r="F47" s="55">
        <v>-4.8554755174614712</v>
      </c>
      <c r="G47" s="8">
        <v>361584</v>
      </c>
      <c r="H47" s="55">
        <v>116.10973313809284</v>
      </c>
      <c r="I47" s="45"/>
      <c r="J47" s="8"/>
      <c r="K47" s="67"/>
    </row>
    <row r="48" spans="1:11" ht="13.8" hidden="1" thickBot="1" x14ac:dyDescent="0.3">
      <c r="A48" s="75"/>
      <c r="B48" s="17" t="s">
        <v>7</v>
      </c>
      <c r="C48" s="59">
        <v>116</v>
      </c>
      <c r="D48" s="64">
        <v>-1.6949152542372836</v>
      </c>
      <c r="E48" s="59">
        <v>47639</v>
      </c>
      <c r="F48" s="64">
        <v>98.140831011105107</v>
      </c>
      <c r="G48" s="59">
        <v>197233</v>
      </c>
      <c r="H48" s="64">
        <v>53.183540961197927</v>
      </c>
      <c r="I48" s="45"/>
      <c r="J48" s="8"/>
      <c r="K48" s="67"/>
    </row>
    <row r="49" spans="1:11" ht="15.6" x14ac:dyDescent="0.3">
      <c r="A49" s="483">
        <v>2009</v>
      </c>
      <c r="B49" s="491" t="s">
        <v>8</v>
      </c>
      <c r="C49" s="309">
        <v>283</v>
      </c>
      <c r="D49" s="494">
        <v>21.982758620689658</v>
      </c>
      <c r="E49" s="309">
        <v>27117</v>
      </c>
      <c r="F49" s="494">
        <v>-34.15486972780031</v>
      </c>
      <c r="G49" s="309">
        <v>126184</v>
      </c>
      <c r="H49" s="494">
        <v>71.052881291599462</v>
      </c>
      <c r="I49" s="319"/>
      <c r="J49" s="318"/>
      <c r="K49" s="320"/>
    </row>
    <row r="50" spans="1:11" ht="15.6" x14ac:dyDescent="0.3">
      <c r="A50" s="312"/>
      <c r="B50" s="492" t="s">
        <v>5</v>
      </c>
      <c r="C50" s="309">
        <v>56</v>
      </c>
      <c r="D50" s="494">
        <v>3.7037037037036979</v>
      </c>
      <c r="E50" s="309">
        <v>2626</v>
      </c>
      <c r="F50" s="494">
        <v>-45.211767160442307</v>
      </c>
      <c r="G50" s="309">
        <v>14185</v>
      </c>
      <c r="H50" s="494">
        <v>59.203142536475873</v>
      </c>
      <c r="I50" s="310"/>
      <c r="J50" s="309"/>
      <c r="K50" s="311"/>
    </row>
    <row r="51" spans="1:11" ht="15.6" x14ac:dyDescent="0.3">
      <c r="A51" s="484"/>
      <c r="B51" s="492" t="s">
        <v>6</v>
      </c>
      <c r="C51" s="309">
        <v>85</v>
      </c>
      <c r="D51" s="494">
        <v>19.718309859154925</v>
      </c>
      <c r="E51" s="309">
        <v>8149</v>
      </c>
      <c r="F51" s="494">
        <v>-11.500868809730669</v>
      </c>
      <c r="G51" s="309">
        <v>51501</v>
      </c>
      <c r="H51" s="494">
        <v>125.27885919251128</v>
      </c>
      <c r="I51" s="310"/>
      <c r="J51" s="309"/>
      <c r="K51" s="311"/>
    </row>
    <row r="52" spans="1:11" ht="15.6" x14ac:dyDescent="0.3">
      <c r="A52" s="484"/>
      <c r="B52" s="492" t="s">
        <v>7</v>
      </c>
      <c r="C52" s="309">
        <v>142</v>
      </c>
      <c r="D52" s="494">
        <v>32.710280373831765</v>
      </c>
      <c r="E52" s="309">
        <v>16342</v>
      </c>
      <c r="F52" s="494">
        <v>-39.879331910823332</v>
      </c>
      <c r="G52" s="309">
        <v>60498</v>
      </c>
      <c r="H52" s="494">
        <v>44.049716653173967</v>
      </c>
      <c r="I52" s="310"/>
      <c r="J52" s="309"/>
      <c r="K52" s="311"/>
    </row>
    <row r="53" spans="1:11" ht="15.6" x14ac:dyDescent="0.3">
      <c r="A53" s="483">
        <v>2010</v>
      </c>
      <c r="B53" s="491" t="s">
        <v>8</v>
      </c>
      <c r="C53" s="318">
        <v>298</v>
      </c>
      <c r="D53" s="495">
        <v>5.3003533568904526</v>
      </c>
      <c r="E53" s="318">
        <v>38090</v>
      </c>
      <c r="F53" s="495">
        <v>40.465390714312058</v>
      </c>
      <c r="G53" s="318">
        <v>179519</v>
      </c>
      <c r="H53" s="495">
        <v>42.267640905344585</v>
      </c>
      <c r="I53" s="319"/>
      <c r="J53" s="318"/>
      <c r="K53" s="320"/>
    </row>
    <row r="54" spans="1:11" ht="15.6" x14ac:dyDescent="0.3">
      <c r="A54" s="312"/>
      <c r="B54" s="492" t="s">
        <v>5</v>
      </c>
      <c r="C54" s="309">
        <v>59</v>
      </c>
      <c r="D54" s="494">
        <v>5.3571428571428603</v>
      </c>
      <c r="E54" s="309">
        <v>2392</v>
      </c>
      <c r="F54" s="494">
        <v>-8.9108910891089081</v>
      </c>
      <c r="G54" s="309">
        <v>10361</v>
      </c>
      <c r="H54" s="494">
        <v>-26.958054282692988</v>
      </c>
      <c r="I54" s="310"/>
      <c r="J54" s="309"/>
      <c r="K54" s="311"/>
    </row>
    <row r="55" spans="1:11" ht="15.6" x14ac:dyDescent="0.3">
      <c r="A55" s="484"/>
      <c r="B55" s="492" t="s">
        <v>6</v>
      </c>
      <c r="C55" s="309">
        <v>95</v>
      </c>
      <c r="D55" s="494">
        <v>11.764705882352944</v>
      </c>
      <c r="E55" s="309">
        <v>15606</v>
      </c>
      <c r="F55" s="494">
        <v>91.50816051049209</v>
      </c>
      <c r="G55" s="309">
        <v>83198</v>
      </c>
      <c r="H55" s="494">
        <v>61.546377740238057</v>
      </c>
      <c r="I55" s="310"/>
      <c r="J55" s="309"/>
      <c r="K55" s="311"/>
    </row>
    <row r="56" spans="1:11" ht="15.6" x14ac:dyDescent="0.3">
      <c r="A56" s="485"/>
      <c r="B56" s="493" t="s">
        <v>7</v>
      </c>
      <c r="C56" s="486">
        <v>144</v>
      </c>
      <c r="D56" s="496">
        <v>1.4084507042253502</v>
      </c>
      <c r="E56" s="486">
        <v>20092</v>
      </c>
      <c r="F56" s="496">
        <v>22.947007710194601</v>
      </c>
      <c r="G56" s="486">
        <v>85960</v>
      </c>
      <c r="H56" s="496">
        <v>42.087341730305127</v>
      </c>
      <c r="I56" s="487"/>
      <c r="J56" s="486"/>
      <c r="K56" s="488"/>
    </row>
    <row r="57" spans="1:11" ht="15.6" x14ac:dyDescent="0.3">
      <c r="A57" s="484">
        <v>2011</v>
      </c>
      <c r="B57" s="492" t="s">
        <v>8</v>
      </c>
      <c r="C57" s="309">
        <v>240</v>
      </c>
      <c r="D57" s="494">
        <v>-19.463087248322154</v>
      </c>
      <c r="E57" s="309">
        <v>18640</v>
      </c>
      <c r="F57" s="494">
        <v>-51.063271199789973</v>
      </c>
      <c r="G57" s="309">
        <v>83935</v>
      </c>
      <c r="H57" s="494">
        <v>-53.244503367331596</v>
      </c>
      <c r="I57" s="310"/>
      <c r="J57" s="309"/>
      <c r="K57" s="311"/>
    </row>
    <row r="58" spans="1:11" ht="15.6" x14ac:dyDescent="0.3">
      <c r="A58" s="312"/>
      <c r="B58" s="492" t="s">
        <v>5</v>
      </c>
      <c r="C58" s="309">
        <v>67</v>
      </c>
      <c r="D58" s="494">
        <v>13.559322033898313</v>
      </c>
      <c r="E58" s="309">
        <v>4755</v>
      </c>
      <c r="F58" s="494">
        <v>98.787625418060216</v>
      </c>
      <c r="G58" s="309">
        <v>10095</v>
      </c>
      <c r="H58" s="494">
        <v>-2.5673197567802286</v>
      </c>
      <c r="I58" s="310"/>
      <c r="J58" s="309"/>
      <c r="K58" s="311"/>
    </row>
    <row r="59" spans="1:11" ht="15.6" x14ac:dyDescent="0.3">
      <c r="A59" s="484"/>
      <c r="B59" s="492" t="s">
        <v>6</v>
      </c>
      <c r="C59" s="309">
        <v>69</v>
      </c>
      <c r="D59" s="494">
        <v>-27.368421052631575</v>
      </c>
      <c r="E59" s="309">
        <v>4423</v>
      </c>
      <c r="F59" s="494">
        <v>-71.658336537229275</v>
      </c>
      <c r="G59" s="309">
        <v>29605</v>
      </c>
      <c r="H59" s="494">
        <v>-64.41621192817135</v>
      </c>
      <c r="I59" s="310"/>
      <c r="J59" s="309"/>
      <c r="K59" s="311"/>
    </row>
    <row r="60" spans="1:11" ht="15.6" x14ac:dyDescent="0.3">
      <c r="A60" s="484"/>
      <c r="B60" s="492" t="s">
        <v>7</v>
      </c>
      <c r="C60" s="309">
        <v>104</v>
      </c>
      <c r="D60" s="494">
        <v>-27.777777777777779</v>
      </c>
      <c r="E60" s="309">
        <v>9462</v>
      </c>
      <c r="F60" s="494">
        <v>-52.906629504280311</v>
      </c>
      <c r="G60" s="309">
        <v>44235</v>
      </c>
      <c r="H60" s="494">
        <v>-48.540018613308511</v>
      </c>
      <c r="I60" s="310"/>
      <c r="J60" s="309"/>
      <c r="K60" s="311"/>
    </row>
    <row r="61" spans="1:11" ht="15.6" x14ac:dyDescent="0.3">
      <c r="A61" s="483">
        <v>2012</v>
      </c>
      <c r="B61" s="491" t="s">
        <v>8</v>
      </c>
      <c r="C61" s="318">
        <v>278</v>
      </c>
      <c r="D61" s="495">
        <v>15.833333333333343</v>
      </c>
      <c r="E61" s="318">
        <v>21600</v>
      </c>
      <c r="F61" s="495">
        <v>15.879828326180267</v>
      </c>
      <c r="G61" s="318">
        <v>130930</v>
      </c>
      <c r="H61" s="495">
        <v>55.989753976291176</v>
      </c>
      <c r="I61" s="319">
        <v>1</v>
      </c>
      <c r="J61" s="318">
        <v>20</v>
      </c>
      <c r="K61" s="320">
        <v>60</v>
      </c>
    </row>
    <row r="62" spans="1:11" ht="15.6" x14ac:dyDescent="0.3">
      <c r="A62" s="312"/>
      <c r="B62" s="492" t="s">
        <v>5</v>
      </c>
      <c r="C62" s="309">
        <v>64</v>
      </c>
      <c r="D62" s="494">
        <v>-4.4776119402985088</v>
      </c>
      <c r="E62" s="309">
        <v>3050</v>
      </c>
      <c r="F62" s="494">
        <v>-35.856992639327025</v>
      </c>
      <c r="G62" s="309">
        <v>21017</v>
      </c>
      <c r="H62" s="494">
        <v>108.19217434373454</v>
      </c>
      <c r="I62" s="310"/>
      <c r="J62" s="309"/>
      <c r="K62" s="311"/>
    </row>
    <row r="63" spans="1:11" ht="15.6" x14ac:dyDescent="0.3">
      <c r="A63" s="484"/>
      <c r="B63" s="492" t="s">
        <v>6</v>
      </c>
      <c r="C63" s="309">
        <v>81</v>
      </c>
      <c r="D63" s="494">
        <v>17.391304347826097</v>
      </c>
      <c r="E63" s="309">
        <v>8435</v>
      </c>
      <c r="F63" s="494">
        <v>90.707664481121412</v>
      </c>
      <c r="G63" s="309">
        <v>60723</v>
      </c>
      <c r="H63" s="494">
        <v>105.11062320553961</v>
      </c>
      <c r="I63" s="310">
        <v>1</v>
      </c>
      <c r="J63" s="309">
        <v>20</v>
      </c>
      <c r="K63" s="311">
        <v>60</v>
      </c>
    </row>
    <row r="64" spans="1:11" ht="15.6" x14ac:dyDescent="0.3">
      <c r="A64" s="485"/>
      <c r="B64" s="493" t="s">
        <v>7</v>
      </c>
      <c r="C64" s="486">
        <v>133</v>
      </c>
      <c r="D64" s="496">
        <v>27.884615384615373</v>
      </c>
      <c r="E64" s="486">
        <v>10115</v>
      </c>
      <c r="F64" s="496">
        <v>6.90128936799832</v>
      </c>
      <c r="G64" s="486">
        <v>49190</v>
      </c>
      <c r="H64" s="496">
        <v>11.201537244263582</v>
      </c>
      <c r="I64" s="487"/>
      <c r="J64" s="486"/>
      <c r="K64" s="488"/>
    </row>
    <row r="65" spans="1:11" ht="15.6" x14ac:dyDescent="0.3">
      <c r="A65" s="484">
        <v>2013</v>
      </c>
      <c r="B65" s="492" t="s">
        <v>8</v>
      </c>
      <c r="C65" s="309">
        <v>350</v>
      </c>
      <c r="D65" s="494">
        <v>25.899280575539564</v>
      </c>
      <c r="E65" s="309">
        <v>37020</v>
      </c>
      <c r="F65" s="494">
        <v>71.388888888888886</v>
      </c>
      <c r="G65" s="309">
        <v>140391</v>
      </c>
      <c r="H65" s="494">
        <v>7.2259986252195763</v>
      </c>
      <c r="I65" s="310">
        <v>1</v>
      </c>
      <c r="J65" s="309">
        <v>34</v>
      </c>
      <c r="K65" s="311">
        <v>306</v>
      </c>
    </row>
    <row r="66" spans="1:11" ht="15.6" x14ac:dyDescent="0.3">
      <c r="A66" s="312"/>
      <c r="B66" s="492" t="s">
        <v>5</v>
      </c>
      <c r="C66" s="309">
        <v>91</v>
      </c>
      <c r="D66" s="494">
        <v>34.375</v>
      </c>
      <c r="E66" s="309">
        <v>3907</v>
      </c>
      <c r="F66" s="494">
        <v>26.852459016393439</v>
      </c>
      <c r="G66" s="309">
        <v>13026</v>
      </c>
      <c r="H66" s="494">
        <v>-38.544987391159538</v>
      </c>
      <c r="I66" s="310"/>
      <c r="J66" s="309"/>
      <c r="K66" s="311"/>
    </row>
    <row r="67" spans="1:11" ht="15.6" x14ac:dyDescent="0.3">
      <c r="A67" s="484"/>
      <c r="B67" s="492" t="s">
        <v>6</v>
      </c>
      <c r="C67" s="309">
        <v>99</v>
      </c>
      <c r="D67" s="494">
        <v>14.814814814814813</v>
      </c>
      <c r="E67" s="309">
        <v>4834</v>
      </c>
      <c r="F67" s="494">
        <v>-44.505038529934794</v>
      </c>
      <c r="G67" s="309">
        <v>29826</v>
      </c>
      <c r="H67" s="494">
        <v>-51.51754689326944</v>
      </c>
      <c r="I67" s="310">
        <v>1</v>
      </c>
      <c r="J67" s="309">
        <v>34</v>
      </c>
      <c r="K67" s="311">
        <v>306</v>
      </c>
    </row>
    <row r="68" spans="1:11" ht="15.6" x14ac:dyDescent="0.3">
      <c r="A68" s="484"/>
      <c r="B68" s="492" t="s">
        <v>7</v>
      </c>
      <c r="C68" s="309">
        <v>160</v>
      </c>
      <c r="D68" s="494">
        <v>14.285714285714279</v>
      </c>
      <c r="E68" s="309">
        <v>28279</v>
      </c>
      <c r="F68" s="494">
        <v>176.38161146811666</v>
      </c>
      <c r="G68" s="309">
        <v>97539</v>
      </c>
      <c r="H68" s="494">
        <v>96.472860337466955</v>
      </c>
      <c r="I68" s="310"/>
      <c r="J68" s="309"/>
      <c r="K68" s="311"/>
    </row>
    <row r="69" spans="1:11" ht="15.6" x14ac:dyDescent="0.3">
      <c r="A69" s="483">
        <v>2014</v>
      </c>
      <c r="B69" s="491" t="s">
        <v>8</v>
      </c>
      <c r="C69" s="318">
        <v>236</v>
      </c>
      <c r="D69" s="495">
        <v>-32.571428571428577</v>
      </c>
      <c r="E69" s="318">
        <v>17126</v>
      </c>
      <c r="F69" s="495">
        <v>-53.73851971907078</v>
      </c>
      <c r="G69" s="318">
        <v>56648</v>
      </c>
      <c r="H69" s="495">
        <v>-59.649835103389812</v>
      </c>
      <c r="I69" s="319">
        <v>1</v>
      </c>
      <c r="J69" s="318">
        <v>10</v>
      </c>
      <c r="K69" s="320">
        <v>320</v>
      </c>
    </row>
    <row r="70" spans="1:11" ht="15.6" x14ac:dyDescent="0.3">
      <c r="A70" s="312"/>
      <c r="B70" s="492" t="s">
        <v>5</v>
      </c>
      <c r="C70" s="309">
        <v>73</v>
      </c>
      <c r="D70" s="494">
        <v>-19.780219780219777</v>
      </c>
      <c r="E70" s="309">
        <v>3647</v>
      </c>
      <c r="F70" s="494">
        <v>-6.654722293319681</v>
      </c>
      <c r="G70" s="309">
        <v>7956</v>
      </c>
      <c r="H70" s="494">
        <v>-38.922155688622752</v>
      </c>
      <c r="I70" s="310"/>
      <c r="J70" s="309"/>
      <c r="K70" s="311"/>
    </row>
    <row r="71" spans="1:11" ht="15.6" x14ac:dyDescent="0.3">
      <c r="A71" s="484"/>
      <c r="B71" s="492" t="s">
        <v>6</v>
      </c>
      <c r="C71" s="309">
        <v>44</v>
      </c>
      <c r="D71" s="494">
        <v>-55.555555555555557</v>
      </c>
      <c r="E71" s="309">
        <v>2252</v>
      </c>
      <c r="F71" s="494">
        <v>-53.413322300372371</v>
      </c>
      <c r="G71" s="309">
        <v>11122</v>
      </c>
      <c r="H71" s="494">
        <v>-62.710386910749015</v>
      </c>
      <c r="I71" s="310"/>
      <c r="J71" s="309"/>
      <c r="K71" s="311"/>
    </row>
    <row r="72" spans="1:11" ht="15.6" x14ac:dyDescent="0.3">
      <c r="A72" s="485"/>
      <c r="B72" s="493" t="s">
        <v>7</v>
      </c>
      <c r="C72" s="486">
        <v>119</v>
      </c>
      <c r="D72" s="496">
        <v>-25.624999999999996</v>
      </c>
      <c r="E72" s="486">
        <v>11227</v>
      </c>
      <c r="F72" s="496">
        <v>-60.299161922274479</v>
      </c>
      <c r="G72" s="486">
        <v>37570</v>
      </c>
      <c r="H72" s="496">
        <v>-61.482073837131814</v>
      </c>
      <c r="I72" s="487">
        <v>1</v>
      </c>
      <c r="J72" s="486">
        <v>10</v>
      </c>
      <c r="K72" s="488">
        <v>320</v>
      </c>
    </row>
    <row r="73" spans="1:11" ht="15.6" x14ac:dyDescent="0.3">
      <c r="A73" s="484">
        <v>2015</v>
      </c>
      <c r="B73" s="492" t="s">
        <v>8</v>
      </c>
      <c r="C73" s="309">
        <v>184</v>
      </c>
      <c r="D73" s="494">
        <v>-22.033898305084744</v>
      </c>
      <c r="E73" s="309">
        <v>10608</v>
      </c>
      <c r="F73" s="494">
        <v>-38.059091439915917</v>
      </c>
      <c r="G73" s="309">
        <v>18222</v>
      </c>
      <c r="H73" s="494">
        <v>-67.832933201525208</v>
      </c>
      <c r="I73" s="310"/>
      <c r="J73" s="309"/>
      <c r="K73" s="311"/>
    </row>
    <row r="74" spans="1:11" ht="15.6" x14ac:dyDescent="0.3">
      <c r="A74" s="312"/>
      <c r="B74" s="492" t="s">
        <v>5</v>
      </c>
      <c r="C74" s="309">
        <v>62</v>
      </c>
      <c r="D74" s="494">
        <v>-15.068493150684937</v>
      </c>
      <c r="E74" s="309">
        <v>2901</v>
      </c>
      <c r="F74" s="494">
        <v>-20.45516863175213</v>
      </c>
      <c r="G74" s="309">
        <v>2573</v>
      </c>
      <c r="H74" s="494">
        <v>-67.659627953745598</v>
      </c>
      <c r="I74" s="310"/>
      <c r="J74" s="309"/>
      <c r="K74" s="311"/>
    </row>
    <row r="75" spans="1:11" ht="15.6" x14ac:dyDescent="0.3">
      <c r="A75" s="484"/>
      <c r="B75" s="492" t="s">
        <v>6</v>
      </c>
      <c r="C75" s="309">
        <v>44</v>
      </c>
      <c r="D75" s="494">
        <v>0</v>
      </c>
      <c r="E75" s="309">
        <v>2532</v>
      </c>
      <c r="F75" s="494">
        <v>12.433392539964473</v>
      </c>
      <c r="G75" s="309">
        <v>3487</v>
      </c>
      <c r="H75" s="494">
        <v>-68.647725229275309</v>
      </c>
      <c r="I75" s="310"/>
      <c r="J75" s="309"/>
      <c r="K75" s="311"/>
    </row>
    <row r="76" spans="1:11" ht="15.6" x14ac:dyDescent="0.3">
      <c r="A76" s="484"/>
      <c r="B76" s="492" t="s">
        <v>7</v>
      </c>
      <c r="C76" s="309">
        <v>78</v>
      </c>
      <c r="D76" s="494">
        <v>-34.45378151260504</v>
      </c>
      <c r="E76" s="309">
        <v>5175</v>
      </c>
      <c r="F76" s="494">
        <v>-53.905762893025745</v>
      </c>
      <c r="G76" s="309">
        <v>12162</v>
      </c>
      <c r="H76" s="494">
        <v>-67.628426936385424</v>
      </c>
      <c r="I76" s="310"/>
      <c r="J76" s="309"/>
      <c r="K76" s="311"/>
    </row>
    <row r="77" spans="1:11" ht="15.6" x14ac:dyDescent="0.3">
      <c r="A77" s="483">
        <v>2016</v>
      </c>
      <c r="B77" s="491" t="s">
        <v>8</v>
      </c>
      <c r="C77" s="318">
        <v>164</v>
      </c>
      <c r="D77" s="495">
        <v>-10.869565217391308</v>
      </c>
      <c r="E77" s="318">
        <v>13735</v>
      </c>
      <c r="F77" s="495">
        <v>29.477752639517352</v>
      </c>
      <c r="G77" s="318">
        <v>58157</v>
      </c>
      <c r="H77" s="495">
        <v>219.15816046537154</v>
      </c>
      <c r="I77" s="319">
        <v>2</v>
      </c>
      <c r="J77" s="318">
        <v>656</v>
      </c>
      <c r="K77" s="320">
        <v>656</v>
      </c>
    </row>
    <row r="78" spans="1:11" ht="15.6" x14ac:dyDescent="0.3">
      <c r="A78" s="312"/>
      <c r="B78" s="492" t="s">
        <v>5</v>
      </c>
      <c r="C78" s="309">
        <v>48</v>
      </c>
      <c r="D78" s="494">
        <v>-22.580645161290324</v>
      </c>
      <c r="E78" s="309">
        <v>2150</v>
      </c>
      <c r="F78" s="494">
        <v>-25.887624956911417</v>
      </c>
      <c r="G78" s="309">
        <v>5385</v>
      </c>
      <c r="H78" s="494">
        <v>109.28876797512631</v>
      </c>
      <c r="I78" s="310">
        <v>0</v>
      </c>
      <c r="J78" s="309">
        <v>0</v>
      </c>
      <c r="K78" s="311">
        <v>0</v>
      </c>
    </row>
    <row r="79" spans="1:11" ht="15.6" x14ac:dyDescent="0.3">
      <c r="A79" s="484"/>
      <c r="B79" s="492" t="s">
        <v>6</v>
      </c>
      <c r="C79" s="309">
        <v>43</v>
      </c>
      <c r="D79" s="494">
        <v>-2.2727272727272707</v>
      </c>
      <c r="E79" s="309">
        <v>3380</v>
      </c>
      <c r="F79" s="494">
        <v>33.4913112164297</v>
      </c>
      <c r="G79" s="309">
        <v>25790</v>
      </c>
      <c r="H79" s="494">
        <v>639.60424433610547</v>
      </c>
      <c r="I79" s="310">
        <v>2</v>
      </c>
      <c r="J79" s="309">
        <v>656</v>
      </c>
      <c r="K79" s="311">
        <v>656</v>
      </c>
    </row>
    <row r="80" spans="1:11" ht="15.6" x14ac:dyDescent="0.3">
      <c r="A80" s="485"/>
      <c r="B80" s="493" t="s">
        <v>7</v>
      </c>
      <c r="C80" s="486">
        <v>73</v>
      </c>
      <c r="D80" s="496">
        <v>-6.4102564102564097</v>
      </c>
      <c r="E80" s="486">
        <v>8205</v>
      </c>
      <c r="F80" s="496">
        <v>58.550724637681164</v>
      </c>
      <c r="G80" s="486">
        <v>26982</v>
      </c>
      <c r="H80" s="496">
        <v>121.85495806610756</v>
      </c>
      <c r="I80" s="487">
        <v>0</v>
      </c>
      <c r="J80" s="486">
        <v>0</v>
      </c>
      <c r="K80" s="488">
        <v>0</v>
      </c>
    </row>
    <row r="81" spans="1:11" ht="15.6" x14ac:dyDescent="0.3">
      <c r="A81" s="484">
        <v>2017</v>
      </c>
      <c r="B81" s="492" t="s">
        <v>8</v>
      </c>
      <c r="C81" s="309">
        <v>214</v>
      </c>
      <c r="D81" s="494">
        <v>30.487804878048784</v>
      </c>
      <c r="E81" s="309">
        <v>59505</v>
      </c>
      <c r="F81" s="494">
        <v>333.23625773571166</v>
      </c>
      <c r="G81" s="309">
        <v>96423</v>
      </c>
      <c r="H81" s="494">
        <v>65.797754354591873</v>
      </c>
      <c r="I81" s="310"/>
      <c r="J81" s="309"/>
      <c r="K81" s="311"/>
    </row>
    <row r="82" spans="1:11" ht="15.6" x14ac:dyDescent="0.3">
      <c r="A82" s="312"/>
      <c r="B82" s="492" t="s">
        <v>5</v>
      </c>
      <c r="C82" s="309">
        <v>46</v>
      </c>
      <c r="D82" s="494">
        <v>-4.1666666666666625</v>
      </c>
      <c r="E82" s="309">
        <v>11690</v>
      </c>
      <c r="F82" s="494">
        <v>443.72093023255815</v>
      </c>
      <c r="G82" s="309">
        <v>14774</v>
      </c>
      <c r="H82" s="494">
        <v>174.35468895078924</v>
      </c>
      <c r="I82" s="310"/>
      <c r="J82" s="309"/>
      <c r="K82" s="311"/>
    </row>
    <row r="83" spans="1:11" ht="15.6" x14ac:dyDescent="0.3">
      <c r="A83" s="484"/>
      <c r="B83" s="492" t="s">
        <v>6</v>
      </c>
      <c r="C83" s="309">
        <v>77</v>
      </c>
      <c r="D83" s="494">
        <v>79.069767441860478</v>
      </c>
      <c r="E83" s="309">
        <v>20969</v>
      </c>
      <c r="F83" s="494">
        <v>520.38461538461536</v>
      </c>
      <c r="G83" s="309">
        <v>35562</v>
      </c>
      <c r="H83" s="494">
        <v>37.89065529274913</v>
      </c>
      <c r="I83" s="310"/>
      <c r="J83" s="309"/>
      <c r="K83" s="311"/>
    </row>
    <row r="84" spans="1:11" ht="15.6" x14ac:dyDescent="0.3">
      <c r="A84" s="484"/>
      <c r="B84" s="492" t="s">
        <v>7</v>
      </c>
      <c r="C84" s="309">
        <v>91</v>
      </c>
      <c r="D84" s="494">
        <v>24.657534246575352</v>
      </c>
      <c r="E84" s="309">
        <v>26846</v>
      </c>
      <c r="F84" s="494">
        <v>227.19073735527115</v>
      </c>
      <c r="G84" s="309">
        <v>46087</v>
      </c>
      <c r="H84" s="494">
        <v>70.806463568304807</v>
      </c>
      <c r="I84" s="310"/>
      <c r="J84" s="309"/>
      <c r="K84" s="311"/>
    </row>
    <row r="85" spans="1:11" ht="15.6" x14ac:dyDescent="0.3">
      <c r="A85" s="483">
        <v>2018</v>
      </c>
      <c r="B85" s="491" t="s">
        <v>8</v>
      </c>
      <c r="C85" s="318">
        <v>264</v>
      </c>
      <c r="D85" s="495">
        <v>23.364485981308402</v>
      </c>
      <c r="E85" s="318">
        <v>48696</v>
      </c>
      <c r="F85" s="495">
        <v>-18.164860095790271</v>
      </c>
      <c r="G85" s="318">
        <v>110838</v>
      </c>
      <c r="H85" s="495">
        <v>14.94975265237548</v>
      </c>
      <c r="I85" s="319"/>
      <c r="J85" s="318"/>
      <c r="K85" s="320"/>
    </row>
    <row r="86" spans="1:11" ht="15.6" x14ac:dyDescent="0.3">
      <c r="A86" s="489"/>
      <c r="B86" s="492" t="s">
        <v>5</v>
      </c>
      <c r="C86" s="309">
        <v>37</v>
      </c>
      <c r="D86" s="494">
        <v>-19.565217391304344</v>
      </c>
      <c r="E86" s="309">
        <v>6705</v>
      </c>
      <c r="F86" s="494">
        <v>-42.643284858853725</v>
      </c>
      <c r="G86" s="309">
        <v>9723</v>
      </c>
      <c r="H86" s="494">
        <v>-34.188439149857864</v>
      </c>
      <c r="I86" s="310"/>
      <c r="J86" s="309"/>
      <c r="K86" s="311"/>
    </row>
    <row r="87" spans="1:11" ht="15.6" x14ac:dyDescent="0.3">
      <c r="A87" s="484"/>
      <c r="B87" s="492" t="s">
        <v>6</v>
      </c>
      <c r="C87" s="309">
        <v>97</v>
      </c>
      <c r="D87" s="494">
        <v>25.974025974025984</v>
      </c>
      <c r="E87" s="309">
        <v>12819</v>
      </c>
      <c r="F87" s="494">
        <v>-38.866898755305442</v>
      </c>
      <c r="G87" s="309">
        <v>34320</v>
      </c>
      <c r="H87" s="494">
        <v>-3.4924919858275727</v>
      </c>
      <c r="I87" s="310"/>
      <c r="J87" s="309"/>
      <c r="K87" s="311"/>
    </row>
    <row r="88" spans="1:11" ht="15.6" x14ac:dyDescent="0.3">
      <c r="A88" s="485"/>
      <c r="B88" s="493" t="s">
        <v>7</v>
      </c>
      <c r="C88" s="486">
        <v>130</v>
      </c>
      <c r="D88" s="496">
        <v>42.857142857142861</v>
      </c>
      <c r="E88" s="486">
        <v>29172</v>
      </c>
      <c r="F88" s="496">
        <v>8.6642330328540638</v>
      </c>
      <c r="G88" s="486">
        <v>66795</v>
      </c>
      <c r="H88" s="496">
        <v>44.932410441122215</v>
      </c>
      <c r="I88" s="487"/>
      <c r="J88" s="486"/>
      <c r="K88" s="488"/>
    </row>
    <row r="89" spans="1:11" ht="15.6" x14ac:dyDescent="0.3">
      <c r="A89" s="484">
        <v>2019</v>
      </c>
      <c r="B89" s="492" t="s">
        <v>8</v>
      </c>
      <c r="C89" s="309">
        <v>308</v>
      </c>
      <c r="D89" s="494">
        <v>16.666666666666675</v>
      </c>
      <c r="E89" s="309">
        <v>79860</v>
      </c>
      <c r="F89" s="494">
        <v>63.997042878265155</v>
      </c>
      <c r="G89" s="309">
        <v>391830</v>
      </c>
      <c r="H89" s="494">
        <v>253.51594218589292</v>
      </c>
      <c r="I89" s="310"/>
      <c r="J89" s="309"/>
      <c r="K89" s="311"/>
    </row>
    <row r="90" spans="1:11" ht="15.6" x14ac:dyDescent="0.3">
      <c r="A90" s="312"/>
      <c r="B90" s="492" t="s">
        <v>5</v>
      </c>
      <c r="C90" s="309">
        <v>52</v>
      </c>
      <c r="D90" s="494">
        <v>40.540540540540547</v>
      </c>
      <c r="E90" s="309">
        <v>3469</v>
      </c>
      <c r="F90" s="494">
        <v>-48.262490678598056</v>
      </c>
      <c r="G90" s="309">
        <v>9922</v>
      </c>
      <c r="H90" s="494">
        <v>2.0466934073845477</v>
      </c>
      <c r="I90" s="310"/>
      <c r="J90" s="309"/>
      <c r="K90" s="311"/>
    </row>
    <row r="91" spans="1:11" ht="15.6" x14ac:dyDescent="0.3">
      <c r="A91" s="484"/>
      <c r="B91" s="492" t="s">
        <v>6</v>
      </c>
      <c r="C91" s="309">
        <v>137</v>
      </c>
      <c r="D91" s="494">
        <v>41.237113402061865</v>
      </c>
      <c r="E91" s="309">
        <v>3812</v>
      </c>
      <c r="F91" s="494">
        <v>-70.26289102114049</v>
      </c>
      <c r="G91" s="309">
        <v>36222</v>
      </c>
      <c r="H91" s="494">
        <v>5.5419580419580505</v>
      </c>
      <c r="I91" s="310"/>
      <c r="J91" s="309"/>
      <c r="K91" s="311"/>
    </row>
    <row r="92" spans="1:11" ht="15.6" x14ac:dyDescent="0.3">
      <c r="A92" s="485"/>
      <c r="B92" s="493" t="s">
        <v>7</v>
      </c>
      <c r="C92" s="486">
        <v>119</v>
      </c>
      <c r="D92" s="496">
        <v>-8.4615384615384652</v>
      </c>
      <c r="E92" s="486">
        <v>72579</v>
      </c>
      <c r="F92" s="496">
        <v>148.79679144385025</v>
      </c>
      <c r="G92" s="486">
        <v>345686</v>
      </c>
      <c r="H92" s="496">
        <v>417.5327494572947</v>
      </c>
      <c r="I92" s="487"/>
      <c r="J92" s="486"/>
      <c r="K92" s="488"/>
    </row>
    <row r="93" spans="1:11" ht="15.6" x14ac:dyDescent="0.3">
      <c r="A93" s="484">
        <v>2020</v>
      </c>
      <c r="B93" s="492" t="s">
        <v>8</v>
      </c>
      <c r="C93" s="309">
        <v>190</v>
      </c>
      <c r="D93" s="494">
        <v>-38.311688311688307</v>
      </c>
      <c r="E93" s="309">
        <v>25642</v>
      </c>
      <c r="F93" s="494">
        <v>-67.891309792136241</v>
      </c>
      <c r="G93" s="309">
        <v>59741</v>
      </c>
      <c r="H93" s="494">
        <v>-84.753336906311418</v>
      </c>
      <c r="I93" s="310"/>
      <c r="J93" s="309"/>
      <c r="K93" s="311"/>
    </row>
    <row r="94" spans="1:11" ht="15.6" x14ac:dyDescent="0.3">
      <c r="A94" s="484"/>
      <c r="B94" s="492" t="s">
        <v>5</v>
      </c>
      <c r="C94" s="309">
        <v>41</v>
      </c>
      <c r="D94" s="494">
        <v>-21.153846153846157</v>
      </c>
      <c r="E94" s="309">
        <v>6090</v>
      </c>
      <c r="F94" s="494">
        <v>75.554914961083881</v>
      </c>
      <c r="G94" s="309">
        <v>9079</v>
      </c>
      <c r="H94" s="494">
        <v>-8.4962709131223502</v>
      </c>
      <c r="I94" s="310"/>
      <c r="J94" s="309"/>
      <c r="K94" s="311"/>
    </row>
    <row r="95" spans="1:11" ht="15.6" x14ac:dyDescent="0.3">
      <c r="A95" s="484"/>
      <c r="B95" s="492" t="s">
        <v>6</v>
      </c>
      <c r="C95" s="309">
        <v>91</v>
      </c>
      <c r="D95" s="494">
        <v>-33.576642335766429</v>
      </c>
      <c r="E95" s="309">
        <v>7204</v>
      </c>
      <c r="F95" s="494">
        <v>88.982161594963287</v>
      </c>
      <c r="G95" s="309">
        <v>20495</v>
      </c>
      <c r="H95" s="494">
        <v>-43.418364529843743</v>
      </c>
      <c r="I95" s="310"/>
      <c r="J95" s="309"/>
      <c r="K95" s="311"/>
    </row>
    <row r="96" spans="1:11" ht="15.6" x14ac:dyDescent="0.3">
      <c r="A96" s="484"/>
      <c r="B96" s="492" t="s">
        <v>7</v>
      </c>
      <c r="C96" s="309">
        <v>58</v>
      </c>
      <c r="D96" s="494">
        <v>-51.260504201680668</v>
      </c>
      <c r="E96" s="309">
        <v>12348</v>
      </c>
      <c r="F96" s="494">
        <v>-82.986814367792334</v>
      </c>
      <c r="G96" s="309">
        <v>30167</v>
      </c>
      <c r="H96" s="494">
        <v>-91.273294261266003</v>
      </c>
      <c r="I96" s="310"/>
      <c r="J96" s="309"/>
      <c r="K96" s="311"/>
    </row>
    <row r="97" spans="1:11" ht="15.6" x14ac:dyDescent="0.3">
      <c r="A97" s="483">
        <v>2021</v>
      </c>
      <c r="B97" s="491" t="s">
        <v>8</v>
      </c>
      <c r="C97" s="318">
        <v>248</v>
      </c>
      <c r="D97" s="495">
        <v>30.526315789473692</v>
      </c>
      <c r="E97" s="318">
        <v>14848</v>
      </c>
      <c r="F97" s="495">
        <v>-42.095000389985181</v>
      </c>
      <c r="G97" s="318">
        <v>140775</v>
      </c>
      <c r="H97" s="495">
        <v>135.64218878157379</v>
      </c>
      <c r="I97" s="319"/>
      <c r="J97" s="318"/>
      <c r="K97" s="320"/>
    </row>
    <row r="98" spans="1:11" ht="15.6" x14ac:dyDescent="0.3">
      <c r="A98" s="489"/>
      <c r="B98" s="492" t="s">
        <v>5</v>
      </c>
      <c r="C98" s="309">
        <v>32</v>
      </c>
      <c r="D98" s="494">
        <v>-21.95121951219512</v>
      </c>
      <c r="E98" s="309">
        <v>2578</v>
      </c>
      <c r="F98" s="494">
        <v>-57.668308702791457</v>
      </c>
      <c r="G98" s="309">
        <v>96718</v>
      </c>
      <c r="H98" s="494">
        <v>965.29353453023464</v>
      </c>
      <c r="I98" s="310"/>
      <c r="J98" s="309"/>
      <c r="K98" s="311"/>
    </row>
    <row r="99" spans="1:11" ht="15.6" x14ac:dyDescent="0.3">
      <c r="A99" s="484"/>
      <c r="B99" s="492" t="s">
        <v>6</v>
      </c>
      <c r="C99" s="309">
        <v>63</v>
      </c>
      <c r="D99" s="494">
        <v>-30.76923076923077</v>
      </c>
      <c r="E99" s="309">
        <v>1861</v>
      </c>
      <c r="F99" s="494">
        <v>-74.167129372570798</v>
      </c>
      <c r="G99" s="309">
        <v>4970</v>
      </c>
      <c r="H99" s="494">
        <v>-75.750182971456454</v>
      </c>
      <c r="I99" s="310"/>
      <c r="J99" s="309"/>
      <c r="K99" s="311"/>
    </row>
    <row r="100" spans="1:11" ht="15.6" x14ac:dyDescent="0.3">
      <c r="A100" s="485"/>
      <c r="B100" s="493" t="s">
        <v>7</v>
      </c>
      <c r="C100" s="486">
        <v>153</v>
      </c>
      <c r="D100" s="496">
        <v>163.79310344827584</v>
      </c>
      <c r="E100" s="486">
        <v>10409</v>
      </c>
      <c r="F100" s="496">
        <v>-15.702947845804992</v>
      </c>
      <c r="G100" s="486">
        <v>39087</v>
      </c>
      <c r="H100" s="496">
        <v>29.568734047137603</v>
      </c>
      <c r="I100" s="487"/>
      <c r="J100" s="486"/>
      <c r="K100" s="488"/>
    </row>
    <row r="101" spans="1:11" ht="15.6" x14ac:dyDescent="0.3">
      <c r="A101" s="484">
        <v>2022</v>
      </c>
      <c r="B101" s="492" t="s">
        <v>8</v>
      </c>
      <c r="C101" s="309">
        <v>342</v>
      </c>
      <c r="D101" s="494">
        <v>37.903225806451623</v>
      </c>
      <c r="E101" s="309">
        <v>106998</v>
      </c>
      <c r="F101" s="494">
        <v>620.62230603448279</v>
      </c>
      <c r="G101" s="309">
        <v>384459</v>
      </c>
      <c r="H101" s="494">
        <v>173.10175812466704</v>
      </c>
      <c r="I101" s="310">
        <v>1</v>
      </c>
      <c r="J101" s="309">
        <v>35</v>
      </c>
      <c r="K101" s="311">
        <v>140</v>
      </c>
    </row>
    <row r="102" spans="1:11" ht="15.6" x14ac:dyDescent="0.3">
      <c r="A102" s="484"/>
      <c r="B102" s="492" t="s">
        <v>5</v>
      </c>
      <c r="C102" s="309">
        <v>52</v>
      </c>
      <c r="D102" s="494">
        <v>62.5</v>
      </c>
      <c r="E102" s="309">
        <v>15835</v>
      </c>
      <c r="F102" s="494">
        <v>514.23584173778124</v>
      </c>
      <c r="G102" s="309">
        <v>43819</v>
      </c>
      <c r="H102" s="494">
        <v>-54.694059016935839</v>
      </c>
      <c r="I102" s="310">
        <v>0</v>
      </c>
      <c r="J102" s="309">
        <v>0</v>
      </c>
      <c r="K102" s="311">
        <v>0</v>
      </c>
    </row>
    <row r="103" spans="1:11" ht="15.6" x14ac:dyDescent="0.3">
      <c r="A103" s="484"/>
      <c r="B103" s="492" t="s">
        <v>6</v>
      </c>
      <c r="C103" s="309">
        <v>124</v>
      </c>
      <c r="D103" s="494">
        <v>96.825396825396808</v>
      </c>
      <c r="E103" s="309">
        <v>9616</v>
      </c>
      <c r="F103" s="494">
        <v>416.71144545943042</v>
      </c>
      <c r="G103" s="309">
        <v>33623</v>
      </c>
      <c r="H103" s="494">
        <v>576.51911468812875</v>
      </c>
      <c r="I103" s="310">
        <v>0</v>
      </c>
      <c r="J103" s="309">
        <v>0</v>
      </c>
      <c r="K103" s="311">
        <v>0</v>
      </c>
    </row>
    <row r="104" spans="1:11" ht="15.6" x14ac:dyDescent="0.3">
      <c r="A104" s="485"/>
      <c r="B104" s="493" t="s">
        <v>7</v>
      </c>
      <c r="C104" s="486">
        <v>166</v>
      </c>
      <c r="D104" s="496">
        <v>8.496732026143782</v>
      </c>
      <c r="E104" s="486">
        <v>81547</v>
      </c>
      <c r="F104" s="496">
        <v>683.42780286290713</v>
      </c>
      <c r="G104" s="486">
        <v>307017</v>
      </c>
      <c r="H104" s="496">
        <v>685.4708726686622</v>
      </c>
      <c r="I104" s="487">
        <v>1</v>
      </c>
      <c r="J104" s="486">
        <v>35</v>
      </c>
      <c r="K104" s="488">
        <v>140</v>
      </c>
    </row>
    <row r="105" spans="1:11" ht="15.6" x14ac:dyDescent="0.3">
      <c r="A105" s="490">
        <v>2023</v>
      </c>
      <c r="B105" s="492" t="s">
        <v>8</v>
      </c>
      <c r="C105" s="309">
        <v>325</v>
      </c>
      <c r="D105" s="494">
        <v>-4.970760233918126</v>
      </c>
      <c r="E105" s="309">
        <v>58307</v>
      </c>
      <c r="F105" s="494">
        <v>-45.506458064636725</v>
      </c>
      <c r="G105" s="309">
        <v>169836.15</v>
      </c>
      <c r="H105" s="494">
        <v>-55.82463929833871</v>
      </c>
      <c r="I105" s="310"/>
      <c r="J105" s="309"/>
      <c r="K105" s="311"/>
    </row>
    <row r="106" spans="1:11" ht="15.6" x14ac:dyDescent="0.3">
      <c r="A106" s="484"/>
      <c r="B106" s="492" t="s">
        <v>5</v>
      </c>
      <c r="C106" s="309">
        <v>33</v>
      </c>
      <c r="D106" s="494">
        <v>-36.53846153846154</v>
      </c>
      <c r="E106" s="309">
        <v>7750</v>
      </c>
      <c r="F106" s="494">
        <v>-51.057783391221975</v>
      </c>
      <c r="G106" s="309">
        <v>17832</v>
      </c>
      <c r="H106" s="494">
        <v>-59.305324174444877</v>
      </c>
      <c r="I106" s="310"/>
      <c r="J106" s="309"/>
      <c r="K106" s="311"/>
    </row>
    <row r="107" spans="1:11" ht="15.6" x14ac:dyDescent="0.3">
      <c r="A107" s="484"/>
      <c r="B107" s="492" t="s">
        <v>6</v>
      </c>
      <c r="C107" s="309">
        <v>71</v>
      </c>
      <c r="D107" s="494">
        <v>-42.741935483870961</v>
      </c>
      <c r="E107" s="309">
        <v>13028</v>
      </c>
      <c r="F107" s="494">
        <v>35.482529118136426</v>
      </c>
      <c r="G107" s="309">
        <v>43767</v>
      </c>
      <c r="H107" s="494">
        <v>30.169824227463348</v>
      </c>
      <c r="I107" s="310"/>
      <c r="J107" s="309"/>
      <c r="K107" s="311"/>
    </row>
    <row r="108" spans="1:11" ht="15.6" x14ac:dyDescent="0.3">
      <c r="A108" s="485"/>
      <c r="B108" s="492" t="s">
        <v>7</v>
      </c>
      <c r="C108" s="309">
        <v>221</v>
      </c>
      <c r="D108" s="494">
        <v>33.132530120481917</v>
      </c>
      <c r="E108" s="309">
        <v>37529</v>
      </c>
      <c r="F108" s="494">
        <v>-53.978687137479</v>
      </c>
      <c r="G108" s="309">
        <v>108237.15</v>
      </c>
      <c r="H108" s="494">
        <v>-64.745551549262743</v>
      </c>
      <c r="I108" s="310"/>
      <c r="J108" s="309"/>
      <c r="K108" s="311"/>
    </row>
    <row r="109" spans="1:11" ht="21" x14ac:dyDescent="0.4">
      <c r="A109" s="513">
        <v>45383</v>
      </c>
      <c r="B109" s="385" t="s">
        <v>8</v>
      </c>
      <c r="C109" s="501">
        <v>237</v>
      </c>
      <c r="D109" s="497">
        <v>-27.076923076923077</v>
      </c>
      <c r="E109" s="501">
        <v>28704</v>
      </c>
      <c r="F109" s="497">
        <v>-50.770919443634554</v>
      </c>
      <c r="G109" s="501">
        <v>95322</v>
      </c>
      <c r="H109" s="497">
        <v>-43.874139869515403</v>
      </c>
      <c r="I109" s="96"/>
      <c r="J109" s="95"/>
      <c r="K109" s="97"/>
    </row>
    <row r="110" spans="1:11" ht="17.399999999999999" x14ac:dyDescent="0.3">
      <c r="A110" s="512" t="str">
        <f>RIGHT(K1,2)</f>
        <v>10</v>
      </c>
      <c r="B110" s="502" t="s">
        <v>5</v>
      </c>
      <c r="C110" s="398">
        <v>29</v>
      </c>
      <c r="D110" s="498">
        <v>-12.121212121212121</v>
      </c>
      <c r="E110" s="398">
        <v>2935</v>
      </c>
      <c r="F110" s="498">
        <v>-62.12903225806452</v>
      </c>
      <c r="G110" s="398">
        <v>6570</v>
      </c>
      <c r="H110" s="498">
        <v>-63.156123822341861</v>
      </c>
      <c r="I110" s="99"/>
      <c r="J110" s="98"/>
      <c r="K110" s="100"/>
    </row>
    <row r="111" spans="1:11" ht="17.399999999999999" x14ac:dyDescent="0.3">
      <c r="A111" s="158"/>
      <c r="B111" s="503" t="s">
        <v>6</v>
      </c>
      <c r="C111" s="505">
        <v>63</v>
      </c>
      <c r="D111" s="499">
        <v>-11.267605633802813</v>
      </c>
      <c r="E111" s="505">
        <v>8546</v>
      </c>
      <c r="F111" s="499">
        <v>-34.402824685293211</v>
      </c>
      <c r="G111" s="505">
        <v>26109</v>
      </c>
      <c r="H111" s="499">
        <v>-40.345465761875388</v>
      </c>
      <c r="I111" s="102"/>
      <c r="J111" s="101"/>
      <c r="K111" s="103"/>
    </row>
    <row r="112" spans="1:11" ht="17.399999999999999" x14ac:dyDescent="0.3">
      <c r="A112" s="159"/>
      <c r="B112" s="504" t="s">
        <v>7</v>
      </c>
      <c r="C112" s="455">
        <v>145</v>
      </c>
      <c r="D112" s="500">
        <v>-34.389140271493211</v>
      </c>
      <c r="E112" s="455">
        <v>17223</v>
      </c>
      <c r="F112" s="500">
        <v>-54.107490207572816</v>
      </c>
      <c r="G112" s="455">
        <v>62643</v>
      </c>
      <c r="H112" s="500">
        <v>-42.124307596790935</v>
      </c>
      <c r="I112" s="105"/>
      <c r="J112" s="104"/>
      <c r="K112" s="106"/>
    </row>
    <row r="113" spans="1:11" x14ac:dyDescent="0.25">
      <c r="A113" s="31"/>
      <c r="B113" s="6"/>
      <c r="C113" s="7"/>
      <c r="D113" s="27"/>
      <c r="E113" s="7"/>
      <c r="F113" s="27"/>
      <c r="G113" s="7"/>
      <c r="H113" s="27"/>
      <c r="I113" s="7"/>
      <c r="J113" s="7"/>
      <c r="K113" s="7"/>
    </row>
    <row r="114" spans="1:11" x14ac:dyDescent="0.25">
      <c r="A114" s="5" t="s">
        <v>91</v>
      </c>
      <c r="C114"/>
      <c r="D114"/>
      <c r="E114"/>
      <c r="F114"/>
      <c r="H114" s="18"/>
      <c r="I114" s="12" t="s">
        <v>84</v>
      </c>
      <c r="J114" s="7"/>
      <c r="K114" s="7"/>
    </row>
    <row r="115" spans="1:11" ht="13.8" x14ac:dyDescent="0.25">
      <c r="A115" s="188" t="s">
        <v>114</v>
      </c>
      <c r="B115" s="26"/>
      <c r="C115" s="26"/>
      <c r="D115" s="26"/>
      <c r="E115" s="26"/>
      <c r="F115" s="26"/>
      <c r="G115"/>
      <c r="H115" s="18"/>
      <c r="I115" s="8"/>
      <c r="J115" s="7"/>
      <c r="K115" s="7"/>
    </row>
    <row r="116" spans="1:11" x14ac:dyDescent="0.25">
      <c r="A116" s="31"/>
      <c r="B116" s="6"/>
      <c r="C116" s="7"/>
      <c r="D116" s="27"/>
      <c r="E116" s="7"/>
      <c r="F116" s="27"/>
      <c r="G116" s="7"/>
      <c r="H116" s="27"/>
      <c r="I116" s="7"/>
      <c r="J116" s="7"/>
      <c r="K116" s="7"/>
    </row>
    <row r="117" spans="1:11" x14ac:dyDescent="0.25">
      <c r="A117" s="31"/>
      <c r="B117" s="6"/>
      <c r="C117" s="7"/>
      <c r="D117" s="27"/>
      <c r="E117" s="7"/>
      <c r="F117" s="27"/>
      <c r="G117" s="7"/>
      <c r="H117" s="27"/>
      <c r="I117" s="7"/>
      <c r="J117" s="7"/>
      <c r="K117" s="7"/>
    </row>
    <row r="118" spans="1:11" x14ac:dyDescent="0.25">
      <c r="A118" s="31"/>
      <c r="B118" s="6"/>
      <c r="C118" s="7"/>
      <c r="D118" s="27"/>
      <c r="E118" s="7"/>
      <c r="F118" s="27"/>
      <c r="G118" s="7"/>
      <c r="H118" s="27"/>
      <c r="I118" s="7"/>
      <c r="J118" s="7"/>
      <c r="K118" s="7"/>
    </row>
    <row r="119" spans="1:11" x14ac:dyDescent="0.25">
      <c r="A119" s="31"/>
      <c r="B119" s="6"/>
      <c r="C119" s="7"/>
      <c r="D119" s="27"/>
      <c r="E119" s="7"/>
      <c r="F119" s="27"/>
      <c r="G119" s="7"/>
      <c r="H119" s="27"/>
      <c r="I119" s="7"/>
      <c r="J119" s="7"/>
      <c r="K119" s="7"/>
    </row>
    <row r="120" spans="1:11" x14ac:dyDescent="0.25">
      <c r="A120" s="31"/>
      <c r="B120" s="6"/>
      <c r="C120" s="7"/>
      <c r="D120" s="27"/>
      <c r="E120" s="7"/>
      <c r="F120" s="27"/>
      <c r="G120" s="7"/>
      <c r="H120" s="27"/>
      <c r="I120" s="7"/>
      <c r="J120" s="7"/>
      <c r="K120" s="7"/>
    </row>
    <row r="121" spans="1:11" x14ac:dyDescent="0.25">
      <c r="J121" s="7"/>
      <c r="K121" s="7"/>
    </row>
    <row r="122" spans="1:11" x14ac:dyDescent="0.25">
      <c r="J122" s="8"/>
      <c r="K122" s="8"/>
    </row>
    <row r="123" spans="1:11" x14ac:dyDescent="0.25">
      <c r="A123" s="13"/>
      <c r="B123" s="17"/>
      <c r="C123" s="8"/>
      <c r="D123" s="18"/>
      <c r="E123" s="8"/>
      <c r="F123" s="18"/>
      <c r="G123" s="8"/>
      <c r="H123" s="18"/>
      <c r="I123" s="8"/>
      <c r="J123" s="8"/>
      <c r="K123" s="8"/>
    </row>
    <row r="124" spans="1:11" x14ac:dyDescent="0.25">
      <c r="A124" s="10"/>
      <c r="C124"/>
      <c r="D124"/>
      <c r="E124"/>
      <c r="F124"/>
      <c r="G124" s="22"/>
      <c r="H124" s="18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4" type="noConversion"/>
  <hyperlinks>
    <hyperlink ref="A115" r:id="rId1" location="huelga" xr:uid="{00000000-0004-0000-0900-000000000000}"/>
  </hyperlinks>
  <pageMargins left="1.062992125984252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rowBreaks count="1" manualBreakCount="1">
    <brk id="115" max="11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2024</vt:lpstr>
      <vt:lpstr>H-1 2024</vt:lpstr>
      <vt:lpstr>H-2 2023-2024</vt:lpstr>
      <vt:lpstr>H-3 2024</vt:lpstr>
      <vt:lpstr>H-4 2024</vt:lpstr>
      <vt:lpstr>H-5 2024</vt:lpstr>
      <vt:lpstr>H-6 2024</vt:lpstr>
      <vt:lpstr>H-7 2024</vt:lpstr>
      <vt:lpstr>H-8 2024</vt:lpstr>
      <vt:lpstr> H-9 2009-2024</vt:lpstr>
      <vt:lpstr>' H-9 2009-2024'!Área_de_impresión</vt:lpstr>
      <vt:lpstr>'H-00 Indice 2024'!Área_de_impresión</vt:lpstr>
      <vt:lpstr>'H-1 2024'!Área_de_impresión</vt:lpstr>
      <vt:lpstr>'H-2 2023-2024'!Área_de_impresión</vt:lpstr>
      <vt:lpstr>'H-3 2024'!Área_de_impresión</vt:lpstr>
      <vt:lpstr>'H-4 2024'!Área_de_impresión</vt:lpstr>
      <vt:lpstr>'H-5 2024'!Área_de_impresión</vt:lpstr>
      <vt:lpstr>'H-6 2024'!Área_de_impresión</vt:lpstr>
      <vt:lpstr>'H-7 2024'!Área_de_impresión</vt:lpstr>
      <vt:lpstr>'H-8 2024'!Área_de_impresión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2024-07-17T08:06:31Z</cp:lastPrinted>
  <dcterms:created xsi:type="dcterms:W3CDTF">2000-07-06T07:31:39Z</dcterms:created>
  <dcterms:modified xsi:type="dcterms:W3CDTF">2025-01-21T13:51:38Z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