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Consorcio Haurreskolak\2020\4trim\Excel euskera\"/>
    </mc:Choice>
  </mc:AlternateContent>
  <bookViews>
    <workbookView xWindow="0" yWindow="0" windowWidth="19200" windowHeight="10860"/>
  </bookViews>
  <sheets>
    <sheet name="wCH_12_ingrcap_e" sheetId="1" r:id="rId1"/>
  </sheets>
  <externalReferences>
    <externalReference r:id="rId2"/>
  </externalReferences>
  <definedNames>
    <definedName name="\A">#REF!</definedName>
    <definedName name="_xlnm.Print_Area" localSheetId="0">wCH_12_ingrcap_e!$A$1:$U$31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" l="1"/>
  <c r="P26" i="1"/>
  <c r="F26" i="1" l="1"/>
  <c r="P20" i="1" l="1"/>
  <c r="I20" i="1"/>
  <c r="F20" i="1"/>
  <c r="R20" i="1" l="1"/>
  <c r="R14" i="1"/>
  <c r="R13" i="1"/>
  <c r="R18" i="1"/>
  <c r="R17" i="1"/>
  <c r="R16" i="1"/>
  <c r="R15" i="1"/>
  <c r="K20" i="1"/>
  <c r="K14" i="1"/>
  <c r="K13" i="1"/>
  <c r="I26" i="1"/>
  <c r="K26" i="1"/>
  <c r="R26" i="1" l="1"/>
  <c r="F27" i="1"/>
  <c r="G27" i="1"/>
  <c r="F28" i="1"/>
  <c r="G28" i="1"/>
  <c r="F30" i="1"/>
  <c r="R30" i="1" s="1"/>
  <c r="G30" i="1"/>
  <c r="I30" i="1"/>
  <c r="K30" i="1" l="1"/>
  <c r="Q30" i="1"/>
  <c r="N30" i="1"/>
  <c r="J30" i="1"/>
  <c r="T28" i="1"/>
  <c r="S28" i="1"/>
  <c r="R28" i="1"/>
  <c r="Q28" i="1"/>
  <c r="P28" i="1"/>
  <c r="N28" i="1"/>
  <c r="J28" i="1"/>
  <c r="I28" i="1"/>
  <c r="T27" i="1"/>
  <c r="S27" i="1"/>
  <c r="R27" i="1"/>
  <c r="Q27" i="1"/>
  <c r="P27" i="1"/>
  <c r="N27" i="1"/>
  <c r="J27" i="1"/>
  <c r="I27" i="1"/>
  <c r="Q26" i="1"/>
  <c r="N26" i="1"/>
  <c r="J26" i="1"/>
  <c r="Q20" i="1"/>
  <c r="N20" i="1"/>
  <c r="J20" i="1"/>
  <c r="G20" i="1"/>
  <c r="A6" i="1"/>
</calcChain>
</file>

<file path=xl/sharedStrings.xml><?xml version="1.0" encoding="utf-8"?>
<sst xmlns="http://schemas.openxmlformats.org/spreadsheetml/2006/main" count="34" uniqueCount="26">
  <si>
    <t>HAURRESKOLAK PARTZUERGOA</t>
  </si>
  <si>
    <t>SARRERA-AURREKONTUAREN BURUTZE GRADUA</t>
  </si>
  <si>
    <t>Kapitulukako laburpena</t>
  </si>
  <si>
    <t>Euroak</t>
  </si>
  <si>
    <t xml:space="preserve">          KAPITULUA</t>
  </si>
  <si>
    <t>AURREKONTU EGUNERATUA</t>
  </si>
  <si>
    <t>AITORTUTAKO ESKUBIDEAK</t>
  </si>
  <si>
    <t>DIRU-BILKETA</t>
  </si>
  <si>
    <t>ZENBATEKOA</t>
  </si>
  <si>
    <t>EGUN. %</t>
  </si>
  <si>
    <t>AURRE. URT. %</t>
  </si>
  <si>
    <t>3</t>
  </si>
  <si>
    <t>TASAK, SALNEURRIAK ETA  ZUZB.  PUBLIKOKO B. BATZUK</t>
  </si>
  <si>
    <t>4</t>
  </si>
  <si>
    <t>GASTU ARRUNTETARAKO TRANSF. ETA DIRULAGUNTZAK</t>
  </si>
  <si>
    <t>5</t>
  </si>
  <si>
    <t>ONDARE-SARRERAK</t>
  </si>
  <si>
    <t>8</t>
  </si>
  <si>
    <t>FINANTZA-AKTIBOEN GUTXITZEA</t>
  </si>
  <si>
    <t>ONDARE-SARRERAKAK</t>
  </si>
  <si>
    <t>GUZTIRA</t>
  </si>
  <si>
    <t>Laburpena</t>
  </si>
  <si>
    <t>ERAGIKETA ARRUNTAK</t>
  </si>
  <si>
    <t xml:space="preserve">KAPITAL ERAGIKETAK </t>
  </si>
  <si>
    <t>ERAGIKETA FINANTZARIOAK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</si>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</sst>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3" fillId="0" borderId="0" xfId="1" applyFont="1" applyFill="1" applyAlignment="1">
      <alignment horizontal="left" vertical="center" wrapText="1"/>
    </xf>
    <xf numFmtId="0" fontId="1" fillId="0" borderId="0" xfId="1"/>
    <xf numFmtId="0" fontId="1" fillId="0" borderId="0" xfId="1" applyFont="1"/>
    <xf numFmtId="0" fontId="6" fillId="0" borderId="0" xfId="1" applyFont="1" applyAlignment="1"/>
    <xf numFmtId="0" fontId="6" fillId="0" borderId="0" xfId="1" applyFont="1" applyFill="1" applyAlignment="1">
      <alignment horizontal="right" vertical="center"/>
    </xf>
    <xf numFmtId="0" fontId="5" fillId="0" borderId="0" xfId="1" applyFont="1" applyAlignment="1"/>
    <xf numFmtId="0" fontId="7" fillId="0" borderId="0" xfId="1" applyFont="1" applyAlignment="1"/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10" fillId="0" borderId="0" xfId="1" applyFont="1"/>
    <xf numFmtId="0" fontId="11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12" xfId="1" applyFont="1" applyBorder="1" applyAlignment="1">
      <alignment horizontal="center" vertical="center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horizontal="right" vertical="center"/>
    </xf>
    <xf numFmtId="3" fontId="13" fillId="0" borderId="15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2" fillId="4" borderId="12" xfId="1" applyFont="1" applyFill="1" applyBorder="1" applyAlignment="1">
      <alignment horizontal="center" vertical="center"/>
    </xf>
    <xf numFmtId="0" fontId="6" fillId="4" borderId="0" xfId="1" applyFont="1" applyFill="1" applyAlignment="1"/>
    <xf numFmtId="3" fontId="13" fillId="4" borderId="12" xfId="1" applyNumberFormat="1" applyFont="1" applyFill="1" applyBorder="1" applyAlignment="1">
      <alignment vertical="center"/>
    </xf>
    <xf numFmtId="3" fontId="13" fillId="4" borderId="13" xfId="1" applyNumberFormat="1" applyFont="1" applyFill="1" applyBorder="1" applyAlignment="1">
      <alignment vertical="center"/>
    </xf>
    <xf numFmtId="3" fontId="13" fillId="4" borderId="0" xfId="1" applyNumberFormat="1" applyFont="1" applyFill="1" applyBorder="1" applyAlignment="1">
      <alignment vertical="center"/>
    </xf>
    <xf numFmtId="3" fontId="13" fillId="4" borderId="15" xfId="1" applyNumberFormat="1" applyFont="1" applyFill="1" applyBorder="1" applyAlignment="1">
      <alignment vertical="center"/>
    </xf>
    <xf numFmtId="164" fontId="13" fillId="4" borderId="14" xfId="1" applyNumberFormat="1" applyFont="1" applyFill="1" applyBorder="1" applyAlignment="1">
      <alignment vertical="center"/>
    </xf>
    <xf numFmtId="0" fontId="14" fillId="4" borderId="0" xfId="1" applyFont="1" applyFill="1" applyAlignment="1">
      <alignment vertical="center"/>
    </xf>
    <xf numFmtId="0" fontId="11" fillId="0" borderId="12" xfId="1" applyFont="1" applyBorder="1" applyAlignment="1">
      <alignment horizontal="center" vertical="center"/>
    </xf>
    <xf numFmtId="164" fontId="13" fillId="0" borderId="14" xfId="1" applyNumberFormat="1" applyFont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6" fillId="0" borderId="0" xfId="1" applyFont="1" applyFill="1" applyAlignment="1"/>
    <xf numFmtId="3" fontId="13" fillId="0" borderId="7" xfId="1" applyNumberFormat="1" applyFont="1" applyFill="1" applyBorder="1" applyAlignment="1">
      <alignment vertical="center"/>
    </xf>
    <xf numFmtId="3" fontId="13" fillId="0" borderId="9" xfId="1" applyNumberFormat="1" applyFont="1" applyFill="1" applyBorder="1" applyAlignment="1">
      <alignment vertical="center"/>
    </xf>
    <xf numFmtId="3" fontId="13" fillId="0" borderId="8" xfId="1" applyNumberFormat="1" applyFont="1" applyFill="1" applyBorder="1" applyAlignment="1">
      <alignment vertical="center"/>
    </xf>
    <xf numFmtId="164" fontId="13" fillId="0" borderId="16" xfId="1" applyNumberFormat="1" applyFont="1" applyFill="1" applyBorder="1" applyAlignment="1">
      <alignment vertical="center"/>
    </xf>
    <xf numFmtId="3" fontId="13" fillId="0" borderId="17" xfId="1" applyNumberFormat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164" fontId="13" fillId="0" borderId="14" xfId="1" applyNumberFormat="1" applyFont="1" applyBorder="1" applyAlignment="1">
      <alignment vertical="center"/>
    </xf>
    <xf numFmtId="0" fontId="13" fillId="3" borderId="12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left" vertical="center" wrapText="1"/>
    </xf>
    <xf numFmtId="0" fontId="13" fillId="0" borderId="9" xfId="1" applyFont="1" applyFill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AGAAR/ELKARLAN/106%20-%20OCE%20-%20ANAL.Y%20CTAS.ECON%20-%20Documentos/INF-CONTAB/Web%20OCE/1%20ejecucion%20del%20presupuesto%20de%20la%20CAE/Consorcio%20Haurreskolak/A&#241;o%202020/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9_gtcap_c"/>
      <sheetName val="wCH_09_gtcap_e "/>
      <sheetName val="wCH_09_ingrcap_c"/>
      <sheetName val="wCH_09_ingrcap_e"/>
      <sheetName val="wCH_09_modgastcap_c"/>
      <sheetName val="wCH_09_modgastcap_e"/>
      <sheetName val="wCH_09_modingcap_c"/>
      <sheetName val="wCH_09_modingcap_e"/>
      <sheetName val="wCH_12_gtcap_c"/>
      <sheetName val="wCH_12_gtcap_e "/>
      <sheetName val="wCH_12_ingrcap_c"/>
      <sheetName val="wCH_12_ingrcap_e"/>
      <sheetName val="wCH_12_modgastcap_c"/>
      <sheetName val="wCH_12_modgastcap_e"/>
      <sheetName val="wCH_12_modingcap_c"/>
      <sheetName val="wCH_12_modingcap_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A6" t="str">
            <v>2020 Abendua</v>
          </cell>
          <cell r="B6" t="e">
            <v>#REF!</v>
          </cell>
          <cell r="C6" t="e">
            <v>#REF!</v>
          </cell>
          <cell r="D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</row>
      </sheetData>
      <sheetData sheetId="10" refreshError="1">
        <row r="13">
          <cell r="F13">
            <v>8374447</v>
          </cell>
        </row>
        <row r="27">
          <cell r="F27">
            <v>0</v>
          </cell>
          <cell r="I27">
            <v>0</v>
          </cell>
          <cell r="P27">
            <v>0</v>
          </cell>
          <cell r="R27" t="e">
            <v>#DIV/0!</v>
          </cell>
        </row>
        <row r="28">
          <cell r="F28">
            <v>0</v>
          </cell>
          <cell r="I28">
            <v>0</v>
          </cell>
          <cell r="P28">
            <v>0</v>
          </cell>
          <cell r="R28" t="e">
            <v>#DIV/0!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AI30"/>
  <sheetViews>
    <sheetView tabSelected="1" workbookViewId="0">
      <selection activeCell="Z26" sqref="Z26"/>
    </sheetView>
  </sheetViews>
  <sheetFormatPr baseColWidth="10" defaultColWidth="11.42578125" defaultRowHeight="12.75" x14ac:dyDescent="0.2"/>
  <cols>
    <col min="1" max="1" width="3.7109375" style="2" customWidth="1"/>
    <col min="2" max="3" width="27.7109375" style="2" customWidth="1"/>
    <col min="4" max="5" width="1.7109375" style="2" customWidth="1"/>
    <col min="6" max="6" width="14.7109375" style="2" customWidth="1"/>
    <col min="7" max="7" width="0.85546875" style="2" customWidth="1"/>
    <col min="8" max="8" width="1.7109375" style="2" customWidth="1"/>
    <col min="9" max="9" width="14.7109375" style="2" customWidth="1"/>
    <col min="10" max="10" width="0.85546875" style="2" customWidth="1"/>
    <col min="11" max="11" width="7.7109375" style="2" customWidth="1"/>
    <col min="12" max="12" width="0.85546875" style="2" customWidth="1"/>
    <col min="13" max="13" width="7.7109375" style="2" customWidth="1"/>
    <col min="14" max="14" width="0.85546875" style="2" customWidth="1"/>
    <col min="15" max="15" width="1.7109375" style="2" customWidth="1"/>
    <col min="16" max="16" width="14.7109375" style="2" customWidth="1"/>
    <col min="17" max="17" width="0.85546875" style="2" customWidth="1"/>
    <col min="18" max="18" width="7.7109375" style="2" customWidth="1"/>
    <col min="19" max="19" width="0.85546875" style="2" customWidth="1"/>
    <col min="20" max="20" width="7.7109375" style="2" customWidth="1"/>
    <col min="21" max="21" width="0.85546875" style="2" customWidth="1"/>
    <col min="22" max="16384" width="11.42578125" style="2"/>
  </cols>
  <sheetData>
    <row r="1" spans="1:22" ht="19.5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1"/>
      <c r="O1" s="1"/>
      <c r="P1" s="1"/>
      <c r="Q1" s="1"/>
      <c r="R1" s="1"/>
      <c r="S1" s="1"/>
      <c r="T1" s="1"/>
      <c r="U1" s="1"/>
    </row>
    <row r="2" spans="1:22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19.5" x14ac:dyDescent="0.35">
      <c r="A5" s="60" t="s">
        <v>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pans="1:22" ht="27" customHeight="1" x14ac:dyDescent="0.2">
      <c r="A6" s="61" t="str">
        <f>'[1]wCH_12_gtcap_e '!A6:AB6</f>
        <v>2020 Abendua</v>
      </c>
      <c r="B6" s="61" t="e">
        <v>#REF!</v>
      </c>
      <c r="C6" s="61" t="e">
        <v>#REF!</v>
      </c>
      <c r="D6" s="61" t="e">
        <v>#REF!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</row>
    <row r="7" spans="1:22" x14ac:dyDescent="0.2">
      <c r="B7" s="4"/>
      <c r="C7" s="4"/>
      <c r="D7" s="4"/>
      <c r="E7" s="4"/>
      <c r="F7" s="4"/>
      <c r="G7" s="4"/>
      <c r="H7" s="5"/>
      <c r="I7" s="4"/>
      <c r="J7" s="4"/>
      <c r="K7" s="4"/>
      <c r="L7" s="4"/>
      <c r="M7" s="5"/>
      <c r="N7" s="5"/>
      <c r="O7" s="5"/>
      <c r="P7" s="4"/>
      <c r="Q7" s="4"/>
      <c r="R7" s="4"/>
      <c r="S7" s="4"/>
      <c r="T7" s="5"/>
      <c r="U7" s="5"/>
    </row>
    <row r="8" spans="1:22" ht="15.75" x14ac:dyDescent="0.25">
      <c r="A8" s="6" t="s">
        <v>2</v>
      </c>
      <c r="D8" s="7"/>
      <c r="E8" s="7"/>
      <c r="F8" s="7"/>
      <c r="G8" s="7"/>
      <c r="I8" s="6"/>
      <c r="J8" s="6"/>
    </row>
    <row r="9" spans="1:22" x14ac:dyDescent="0.2">
      <c r="B9" s="3"/>
      <c r="C9" s="3"/>
      <c r="D9" s="3"/>
      <c r="E9" s="3"/>
      <c r="F9" s="3"/>
      <c r="G9" s="3"/>
      <c r="H9" s="8"/>
      <c r="I9" s="3"/>
      <c r="J9" s="3"/>
      <c r="K9" s="3"/>
      <c r="L9" s="3"/>
      <c r="M9" s="8"/>
      <c r="N9" s="8"/>
      <c r="O9" s="8"/>
      <c r="P9" s="3"/>
      <c r="Q9" s="3"/>
      <c r="R9" s="3"/>
      <c r="S9" s="3"/>
      <c r="T9" s="8"/>
      <c r="U9" s="9" t="s">
        <v>3</v>
      </c>
    </row>
    <row r="10" spans="1:22" ht="15.75" customHeight="1" x14ac:dyDescent="0.25">
      <c r="A10" s="62" t="s">
        <v>4</v>
      </c>
      <c r="B10" s="63"/>
      <c r="C10" s="63"/>
      <c r="D10" s="66"/>
      <c r="E10" s="4"/>
      <c r="F10" s="68" t="s">
        <v>5</v>
      </c>
      <c r="G10" s="69"/>
      <c r="H10" s="7"/>
      <c r="I10" s="72" t="s">
        <v>6</v>
      </c>
      <c r="J10" s="73"/>
      <c r="K10" s="73"/>
      <c r="L10" s="73"/>
      <c r="M10" s="73"/>
      <c r="N10" s="74"/>
      <c r="O10" s="7"/>
      <c r="P10" s="72" t="s">
        <v>7</v>
      </c>
      <c r="Q10" s="73"/>
      <c r="R10" s="73"/>
      <c r="S10" s="73"/>
      <c r="T10" s="73"/>
      <c r="U10" s="74"/>
    </row>
    <row r="11" spans="1:22" s="10" customFormat="1" ht="30" customHeight="1" x14ac:dyDescent="0.2">
      <c r="A11" s="64"/>
      <c r="B11" s="65"/>
      <c r="C11" s="65"/>
      <c r="D11" s="67"/>
      <c r="E11" s="4"/>
      <c r="F11" s="70"/>
      <c r="G11" s="71"/>
      <c r="H11" s="4"/>
      <c r="I11" s="75" t="s">
        <v>8</v>
      </c>
      <c r="J11" s="76"/>
      <c r="K11" s="75" t="s">
        <v>9</v>
      </c>
      <c r="L11" s="76"/>
      <c r="M11" s="75" t="s">
        <v>10</v>
      </c>
      <c r="N11" s="76"/>
      <c r="O11" s="4"/>
      <c r="P11" s="75" t="s">
        <v>8</v>
      </c>
      <c r="Q11" s="76"/>
      <c r="R11" s="75" t="s">
        <v>9</v>
      </c>
      <c r="S11" s="76"/>
      <c r="T11" s="75" t="s">
        <v>10</v>
      </c>
      <c r="U11" s="76"/>
    </row>
    <row r="12" spans="1:22" s="17" customFormat="1" ht="8.1" customHeight="1" x14ac:dyDescent="0.2">
      <c r="A12" s="11"/>
      <c r="B12" s="79"/>
      <c r="C12" s="79"/>
      <c r="D12" s="80"/>
      <c r="E12" s="4"/>
      <c r="F12" s="12"/>
      <c r="G12" s="13"/>
      <c r="H12" s="4"/>
      <c r="I12" s="12"/>
      <c r="J12" s="14"/>
      <c r="K12" s="15"/>
      <c r="L12" s="16"/>
      <c r="M12" s="14"/>
      <c r="N12" s="13"/>
      <c r="O12" s="4"/>
      <c r="P12" s="12"/>
      <c r="Q12" s="14"/>
      <c r="R12" s="15"/>
      <c r="S12" s="16"/>
      <c r="T12" s="14"/>
      <c r="U12" s="13"/>
    </row>
    <row r="13" spans="1:22" s="17" customFormat="1" ht="24.95" customHeight="1" x14ac:dyDescent="0.2">
      <c r="A13" s="18" t="s">
        <v>11</v>
      </c>
      <c r="B13" s="81" t="s">
        <v>12</v>
      </c>
      <c r="C13" s="81" t="s">
        <v>12</v>
      </c>
      <c r="D13" s="82">
        <v>8699062</v>
      </c>
      <c r="E13" s="4"/>
      <c r="F13" s="19">
        <v>5871112</v>
      </c>
      <c r="G13" s="20">
        <v>0</v>
      </c>
      <c r="H13" s="4"/>
      <c r="I13" s="19">
        <v>3971410.14</v>
      </c>
      <c r="J13" s="21">
        <v>0</v>
      </c>
      <c r="K13" s="22">
        <f>(I13*100)/F13</f>
        <v>67.643235898071779</v>
      </c>
      <c r="L13" s="23">
        <v>0</v>
      </c>
      <c r="M13" s="22">
        <v>101</v>
      </c>
      <c r="N13" s="20">
        <v>0</v>
      </c>
      <c r="O13" s="4"/>
      <c r="P13" s="19">
        <v>3416697.14</v>
      </c>
      <c r="Q13" s="21">
        <v>29.291689349756467</v>
      </c>
      <c r="R13" s="22">
        <f>(P13*100)/F13</f>
        <v>58.19505981149738</v>
      </c>
      <c r="S13" s="24">
        <v>0</v>
      </c>
      <c r="T13" s="22">
        <v>91.3</v>
      </c>
      <c r="U13" s="20"/>
      <c r="V13" s="25"/>
    </row>
    <row r="14" spans="1:22" s="17" customFormat="1" ht="24.75" customHeight="1" x14ac:dyDescent="0.2">
      <c r="A14" s="26" t="s">
        <v>13</v>
      </c>
      <c r="B14" s="83" t="s">
        <v>14</v>
      </c>
      <c r="C14" s="83" t="s">
        <v>14</v>
      </c>
      <c r="D14" s="84">
        <v>29848438</v>
      </c>
      <c r="E14" s="4"/>
      <c r="F14" s="27">
        <v>56189888</v>
      </c>
      <c r="G14" s="28">
        <v>0</v>
      </c>
      <c r="H14" s="4"/>
      <c r="I14" s="27">
        <v>56189888</v>
      </c>
      <c r="J14" s="29">
        <v>0</v>
      </c>
      <c r="K14" s="30">
        <f>(I14*100)/F14</f>
        <v>100</v>
      </c>
      <c r="L14" s="31">
        <v>0</v>
      </c>
      <c r="M14" s="30">
        <v>100</v>
      </c>
      <c r="N14" s="28">
        <v>0</v>
      </c>
      <c r="O14" s="4"/>
      <c r="P14" s="27">
        <v>56189888</v>
      </c>
      <c r="Q14" s="29">
        <v>0</v>
      </c>
      <c r="R14" s="30">
        <f>(P14*100)/F14</f>
        <v>100</v>
      </c>
      <c r="S14" s="31">
        <v>0</v>
      </c>
      <c r="T14" s="30">
        <v>100</v>
      </c>
      <c r="U14" s="28"/>
    </row>
    <row r="15" spans="1:22" s="17" customFormat="1" ht="24.95" hidden="1" customHeight="1" x14ac:dyDescent="0.2">
      <c r="A15" s="18" t="s">
        <v>15</v>
      </c>
      <c r="B15" s="81" t="s">
        <v>16</v>
      </c>
      <c r="C15" s="81" t="s">
        <v>16</v>
      </c>
      <c r="D15" s="82">
        <v>1000</v>
      </c>
      <c r="E15" s="4"/>
      <c r="F15" s="19">
        <v>0</v>
      </c>
      <c r="G15" s="20">
        <v>0</v>
      </c>
      <c r="H15" s="4"/>
      <c r="I15" s="19">
        <v>0</v>
      </c>
      <c r="J15" s="21">
        <v>0</v>
      </c>
      <c r="K15" s="22" t="s">
        <v>25</v>
      </c>
      <c r="L15" s="23">
        <v>0</v>
      </c>
      <c r="M15" s="22">
        <v>0</v>
      </c>
      <c r="N15" s="20">
        <v>0</v>
      </c>
      <c r="O15" s="4"/>
      <c r="P15" s="19">
        <v>0</v>
      </c>
      <c r="Q15" s="21">
        <v>0</v>
      </c>
      <c r="R15" s="22" t="e">
        <f t="shared" ref="R15:R18" si="0">(P15*100)/M15</f>
        <v>#DIV/0!</v>
      </c>
      <c r="S15" s="24">
        <v>0</v>
      </c>
      <c r="T15" s="22">
        <v>0</v>
      </c>
      <c r="U15" s="20"/>
      <c r="V15" s="25"/>
    </row>
    <row r="16" spans="1:22" s="17" customFormat="1" ht="24.95" hidden="1" customHeight="1" x14ac:dyDescent="0.2">
      <c r="A16" s="26" t="e">
        <v>#REF!</v>
      </c>
      <c r="B16" s="83" t="e">
        <v>#REF!</v>
      </c>
      <c r="C16" s="83" t="e">
        <v>#REF!</v>
      </c>
      <c r="D16" s="84" t="e">
        <v>#REF!</v>
      </c>
      <c r="E16" s="4"/>
      <c r="F16" s="27">
        <v>0</v>
      </c>
      <c r="G16" s="28">
        <v>0</v>
      </c>
      <c r="H16" s="4"/>
      <c r="I16" s="27">
        <v>0</v>
      </c>
      <c r="J16" s="29">
        <v>0</v>
      </c>
      <c r="K16" s="30" t="e">
        <v>#DIV/0!</v>
      </c>
      <c r="L16" s="31">
        <v>0</v>
      </c>
      <c r="M16" s="30">
        <v>0</v>
      </c>
      <c r="N16" s="28">
        <v>0</v>
      </c>
      <c r="O16" s="4"/>
      <c r="P16" s="27">
        <v>0</v>
      </c>
      <c r="Q16" s="29">
        <v>0</v>
      </c>
      <c r="R16" s="30" t="e">
        <f t="shared" si="0"/>
        <v>#DIV/0!</v>
      </c>
      <c r="S16" s="31">
        <v>0</v>
      </c>
      <c r="T16" s="30">
        <v>0</v>
      </c>
      <c r="U16" s="28"/>
    </row>
    <row r="17" spans="1:35" s="17" customFormat="1" ht="24.95" hidden="1" customHeight="1" x14ac:dyDescent="0.2">
      <c r="A17" s="32" t="s">
        <v>17</v>
      </c>
      <c r="B17" s="85" t="s">
        <v>18</v>
      </c>
      <c r="C17" s="85" t="e">
        <v>#REF!</v>
      </c>
      <c r="D17" s="86" t="e">
        <v>#REF!</v>
      </c>
      <c r="E17" s="33"/>
      <c r="F17" s="34">
        <v>0</v>
      </c>
      <c r="G17" s="35">
        <v>0</v>
      </c>
      <c r="H17" s="33"/>
      <c r="I17" s="34">
        <v>0</v>
      </c>
      <c r="J17" s="36">
        <v>0</v>
      </c>
      <c r="K17" s="22" t="e">
        <v>#DIV/0!</v>
      </c>
      <c r="L17" s="37">
        <v>0</v>
      </c>
      <c r="M17" s="38">
        <v>0</v>
      </c>
      <c r="N17" s="35">
        <v>0</v>
      </c>
      <c r="O17" s="33"/>
      <c r="P17" s="34">
        <v>0</v>
      </c>
      <c r="Q17" s="36">
        <v>0</v>
      </c>
      <c r="R17" s="22" t="e">
        <f t="shared" si="0"/>
        <v>#DIV/0!</v>
      </c>
      <c r="S17" s="37">
        <v>0</v>
      </c>
      <c r="T17" s="38">
        <v>0</v>
      </c>
      <c r="U17" s="35"/>
      <c r="V17" s="39"/>
    </row>
    <row r="18" spans="1:35" s="17" customFormat="1" ht="24.95" hidden="1" customHeight="1" x14ac:dyDescent="0.2">
      <c r="A18" s="40">
        <v>5</v>
      </c>
      <c r="B18" s="81" t="s">
        <v>19</v>
      </c>
      <c r="C18" s="81"/>
      <c r="D18" s="82"/>
      <c r="E18" s="4"/>
      <c r="F18" s="19">
        <v>0</v>
      </c>
      <c r="G18" s="20"/>
      <c r="H18" s="4"/>
      <c r="I18" s="19">
        <v>0</v>
      </c>
      <c r="J18" s="21"/>
      <c r="K18" s="41" t="s">
        <v>25</v>
      </c>
      <c r="L18" s="23"/>
      <c r="M18" s="41">
        <v>0</v>
      </c>
      <c r="N18" s="20"/>
      <c r="O18" s="4"/>
      <c r="P18" s="19">
        <v>0</v>
      </c>
      <c r="Q18" s="21"/>
      <c r="R18" s="41" t="e">
        <f t="shared" si="0"/>
        <v>#DIV/0!</v>
      </c>
      <c r="S18" s="23"/>
      <c r="T18" s="41">
        <v>0</v>
      </c>
      <c r="U18" s="20"/>
      <c r="V18" s="39"/>
    </row>
    <row r="19" spans="1:35" s="49" customFormat="1" ht="8.1" customHeight="1" x14ac:dyDescent="0.2">
      <c r="A19" s="42"/>
      <c r="B19" s="77"/>
      <c r="C19" s="77"/>
      <c r="D19" s="78"/>
      <c r="E19" s="43"/>
      <c r="F19" s="44"/>
      <c r="G19" s="45"/>
      <c r="H19" s="43"/>
      <c r="I19" s="44"/>
      <c r="J19" s="46"/>
      <c r="K19" s="47"/>
      <c r="L19" s="48"/>
      <c r="M19" s="47"/>
      <c r="N19" s="45"/>
      <c r="O19" s="43"/>
      <c r="P19" s="44"/>
      <c r="Q19" s="46"/>
      <c r="R19" s="47"/>
      <c r="S19" s="48"/>
      <c r="T19" s="47"/>
      <c r="U19" s="45"/>
    </row>
    <row r="20" spans="1:35" s="10" customFormat="1" ht="30" customHeight="1" x14ac:dyDescent="0.2">
      <c r="A20" s="87" t="s">
        <v>20</v>
      </c>
      <c r="B20" s="88"/>
      <c r="C20" s="88"/>
      <c r="D20" s="50"/>
      <c r="E20" s="4"/>
      <c r="F20" s="51">
        <f>SUM(F13:F14)</f>
        <v>62061000</v>
      </c>
      <c r="G20" s="52" t="e">
        <f>[1]wCH_12_ingrcap_c!G20</f>
        <v>#REF!</v>
      </c>
      <c r="H20" s="4"/>
      <c r="I20" s="51">
        <f>SUM(I13:I14)</f>
        <v>60161298.140000001</v>
      </c>
      <c r="J20" s="53" t="e">
        <f>[1]wCH_12_ingrcap_c!J20</f>
        <v>#REF!</v>
      </c>
      <c r="K20" s="54">
        <f>(I20*100)/F20</f>
        <v>96.938976394192807</v>
      </c>
      <c r="L20" s="55">
        <v>0</v>
      </c>
      <c r="M20" s="54">
        <v>100.1</v>
      </c>
      <c r="N20" s="52" t="e">
        <f>[1]wCH_12_ingrcap_c!N20</f>
        <v>#REF!</v>
      </c>
      <c r="O20" s="4"/>
      <c r="P20" s="51">
        <f>SUM(P13:P14)</f>
        <v>59606585.140000001</v>
      </c>
      <c r="Q20" s="53" t="e">
        <f>[1]wCH_12_ingrcap_c!Q20</f>
        <v>#REF!</v>
      </c>
      <c r="R20" s="54">
        <f>(P20*100)/F20</f>
        <v>96.045157409645356</v>
      </c>
      <c r="S20" s="55" t="e">
        <v>#REF!</v>
      </c>
      <c r="T20" s="54">
        <v>98.8</v>
      </c>
      <c r="U20" s="52"/>
    </row>
    <row r="22" spans="1:35" x14ac:dyDescent="0.2">
      <c r="A22" s="56"/>
    </row>
    <row r="23" spans="1:35" ht="15.75" x14ac:dyDescent="0.25">
      <c r="A23" s="89" t="s">
        <v>21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</row>
    <row r="24" spans="1:35" x14ac:dyDescent="0.2">
      <c r="B24" s="3"/>
      <c r="C24" s="3"/>
      <c r="D24" s="3"/>
      <c r="E24" s="3"/>
      <c r="F24" s="3"/>
      <c r="G24" s="3"/>
      <c r="H24" s="8"/>
    </row>
    <row r="25" spans="1:35" s="17" customFormat="1" ht="8.1" customHeight="1" x14ac:dyDescent="0.2">
      <c r="A25" s="11"/>
      <c r="B25" s="79"/>
      <c r="C25" s="79"/>
      <c r="D25" s="80"/>
      <c r="E25" s="4"/>
      <c r="F25" s="12"/>
      <c r="G25" s="13"/>
      <c r="H25" s="4"/>
      <c r="I25" s="12"/>
      <c r="J25" s="14"/>
      <c r="K25" s="15"/>
      <c r="L25" s="16"/>
      <c r="M25" s="14"/>
      <c r="N25" s="13"/>
      <c r="O25" s="4"/>
      <c r="P25" s="12"/>
      <c r="Q25" s="14"/>
      <c r="R25" s="15"/>
      <c r="S25" s="16"/>
      <c r="T25" s="14"/>
      <c r="U25" s="13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s="17" customFormat="1" ht="24.95" customHeight="1" x14ac:dyDescent="0.2">
      <c r="A26" s="40"/>
      <c r="B26" s="81" t="s">
        <v>22</v>
      </c>
      <c r="C26" s="81"/>
      <c r="D26" s="82"/>
      <c r="E26" s="4"/>
      <c r="F26" s="19">
        <f>F13+F14</f>
        <v>62061000</v>
      </c>
      <c r="G26" s="20" t="e">
        <v>#REF!</v>
      </c>
      <c r="H26" s="4"/>
      <c r="I26" s="19">
        <f>I13+I14</f>
        <v>60161298.140000001</v>
      </c>
      <c r="J26" s="21" t="e">
        <f>[1]wCH_12_ingrcap_c!J26</f>
        <v>#REF!</v>
      </c>
      <c r="K26" s="57">
        <f>(I26*100)/F26</f>
        <v>96.938976394192807</v>
      </c>
      <c r="L26" s="23">
        <v>0</v>
      </c>
      <c r="M26" s="57">
        <v>100.1</v>
      </c>
      <c r="N26" s="20" t="e">
        <f>[1]wCH_12_ingrcap_c!N26</f>
        <v>#REF!</v>
      </c>
      <c r="O26" s="4"/>
      <c r="P26" s="19">
        <f>P13+P14</f>
        <v>59606585.140000001</v>
      </c>
      <c r="Q26" s="21" t="e">
        <f>[1]wCH_12_ingrcap_c!Q26</f>
        <v>#REF!</v>
      </c>
      <c r="R26" s="57">
        <f>(P26*100)/F26</f>
        <v>96.045157409645356</v>
      </c>
      <c r="S26" s="23" t="e">
        <v>#REF!</v>
      </c>
      <c r="T26" s="57">
        <v>98.8</v>
      </c>
      <c r="U26" s="20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s="17" customFormat="1" ht="24.95" hidden="1" customHeight="1" x14ac:dyDescent="0.2">
      <c r="A27" s="58"/>
      <c r="B27" s="83" t="s">
        <v>23</v>
      </c>
      <c r="C27" s="83"/>
      <c r="D27" s="84"/>
      <c r="E27" s="4"/>
      <c r="F27" s="27">
        <f>[1]wCH_12_ingrcap_c!F27</f>
        <v>0</v>
      </c>
      <c r="G27" s="28" t="e">
        <f>[1]wCH_12_ingrcap_c!G27</f>
        <v>#REF!</v>
      </c>
      <c r="H27" s="4"/>
      <c r="I27" s="27">
        <f>[1]wCH_12_ingrcap_c!I27</f>
        <v>0</v>
      </c>
      <c r="J27" s="29" t="e">
        <f>[1]wCH_12_ingrcap_c!J27</f>
        <v>#REF!</v>
      </c>
      <c r="K27" s="30" t="e">
        <v>#DIV/0!</v>
      </c>
      <c r="L27" s="31">
        <v>0</v>
      </c>
      <c r="M27" s="30">
        <v>0</v>
      </c>
      <c r="N27" s="28" t="e">
        <f>[1]wCH_12_ingrcap_c!N27</f>
        <v>#REF!</v>
      </c>
      <c r="O27" s="4"/>
      <c r="P27" s="27">
        <f>[1]wCH_12_ingrcap_c!P27</f>
        <v>0</v>
      </c>
      <c r="Q27" s="29" t="e">
        <f>[1]wCH_12_ingrcap_c!Q27</f>
        <v>#REF!</v>
      </c>
      <c r="R27" s="30" t="e">
        <f>[1]wCH_12_ingrcap_c!R27</f>
        <v>#DIV/0!</v>
      </c>
      <c r="S27" s="31" t="e">
        <f>[1]wCH_12_ingrcap_c!S27</f>
        <v>#REF!</v>
      </c>
      <c r="T27" s="30" t="e">
        <f>[1]wCH_12_ingrcap_c!T27</f>
        <v>#REF!</v>
      </c>
      <c r="U27" s="28"/>
    </row>
    <row r="28" spans="1:35" s="39" customFormat="1" ht="24.95" hidden="1" customHeight="1" x14ac:dyDescent="0.2">
      <c r="A28" s="40"/>
      <c r="B28" s="81" t="s">
        <v>24</v>
      </c>
      <c r="C28" s="81"/>
      <c r="D28" s="82"/>
      <c r="E28" s="33"/>
      <c r="F28" s="34">
        <f>[1]wCH_12_ingrcap_c!F28</f>
        <v>0</v>
      </c>
      <c r="G28" s="35" t="e">
        <f>[1]wCH_12_ingrcap_c!G28</f>
        <v>#REF!</v>
      </c>
      <c r="H28" s="33"/>
      <c r="I28" s="34">
        <f>[1]wCH_12_ingrcap_c!I28</f>
        <v>0</v>
      </c>
      <c r="J28" s="36" t="e">
        <f>[1]wCH_12_ingrcap_c!J28</f>
        <v>#REF!</v>
      </c>
      <c r="K28" s="57" t="e">
        <v>#DIV/0!</v>
      </c>
      <c r="L28" s="37">
        <v>0</v>
      </c>
      <c r="M28" s="38">
        <v>0</v>
      </c>
      <c r="N28" s="35" t="e">
        <f>[1]wCH_12_ingrcap_c!N28</f>
        <v>#REF!</v>
      </c>
      <c r="O28" s="33"/>
      <c r="P28" s="34">
        <f>[1]wCH_12_ingrcap_c!P28</f>
        <v>0</v>
      </c>
      <c r="Q28" s="36" t="e">
        <f>[1]wCH_12_ingrcap_c!Q28</f>
        <v>#REF!</v>
      </c>
      <c r="R28" s="57" t="e">
        <f>[1]wCH_12_ingrcap_c!R28</f>
        <v>#DIV/0!</v>
      </c>
      <c r="S28" s="37" t="e">
        <f>[1]wCH_12_ingrcap_c!S28</f>
        <v>#REF!</v>
      </c>
      <c r="T28" s="38" t="e">
        <f>[1]wCH_12_ingrcap_c!T28</f>
        <v>#REF!</v>
      </c>
      <c r="U28" s="35"/>
    </row>
    <row r="29" spans="1:35" s="49" customFormat="1" ht="8.1" customHeight="1" x14ac:dyDescent="0.2">
      <c r="A29" s="42"/>
      <c r="B29" s="77"/>
      <c r="C29" s="77"/>
      <c r="D29" s="78"/>
      <c r="E29" s="43"/>
      <c r="F29" s="44"/>
      <c r="G29" s="45"/>
      <c r="H29" s="43"/>
      <c r="I29" s="44"/>
      <c r="J29" s="46"/>
      <c r="K29" s="47"/>
      <c r="L29" s="48"/>
      <c r="M29" s="47"/>
      <c r="N29" s="45"/>
      <c r="O29" s="43"/>
      <c r="P29" s="44"/>
      <c r="Q29" s="46"/>
      <c r="R29" s="47"/>
      <c r="S29" s="48"/>
      <c r="T29" s="47"/>
      <c r="U29" s="45"/>
    </row>
    <row r="30" spans="1:35" s="10" customFormat="1" ht="30" customHeight="1" x14ac:dyDescent="0.2">
      <c r="A30" s="87" t="s">
        <v>20</v>
      </c>
      <c r="B30" s="88"/>
      <c r="C30" s="88"/>
      <c r="D30" s="50"/>
      <c r="E30" s="4"/>
      <c r="F30" s="51">
        <f>F26</f>
        <v>62061000</v>
      </c>
      <c r="G30" s="52" t="e">
        <f>[1]wCH_12_ingrcap_c!G30</f>
        <v>#REF!</v>
      </c>
      <c r="H30" s="4"/>
      <c r="I30" s="51">
        <f>I26</f>
        <v>60161298.140000001</v>
      </c>
      <c r="J30" s="53" t="e">
        <f>[1]wCH_12_ingrcap_c!J30</f>
        <v>#REF!</v>
      </c>
      <c r="K30" s="54">
        <f>(I30*100)/F30</f>
        <v>96.938976394192807</v>
      </c>
      <c r="L30" s="55">
        <v>0</v>
      </c>
      <c r="M30" s="54">
        <v>100.1</v>
      </c>
      <c r="N30" s="52" t="e">
        <f>[1]wCH_12_ingrcap_c!N30</f>
        <v>#REF!</v>
      </c>
      <c r="O30" s="4"/>
      <c r="P30" s="51">
        <f>P26</f>
        <v>59606585.140000001</v>
      </c>
      <c r="Q30" s="53" t="e">
        <f>[1]wCH_12_ingrcap_c!Q30</f>
        <v>#REF!</v>
      </c>
      <c r="R30" s="54">
        <f>(P30*100)/F30</f>
        <v>96.045157409645356</v>
      </c>
      <c r="S30" s="55" t="e">
        <v>#REF!</v>
      </c>
      <c r="T30" s="54">
        <v>98.8</v>
      </c>
      <c r="U30" s="5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</sheetData>
  <mergeCells count="30">
    <mergeCell ref="B29:D29"/>
    <mergeCell ref="A30:C30"/>
    <mergeCell ref="A20:C20"/>
    <mergeCell ref="A23:U23"/>
    <mergeCell ref="B25:D25"/>
    <mergeCell ref="B26:D26"/>
    <mergeCell ref="B27:D27"/>
    <mergeCell ref="B28:D28"/>
    <mergeCell ref="B19:D19"/>
    <mergeCell ref="M11:N11"/>
    <mergeCell ref="P11:Q11"/>
    <mergeCell ref="R11:S11"/>
    <mergeCell ref="T11:U11"/>
    <mergeCell ref="B12:D12"/>
    <mergeCell ref="B13:D13"/>
    <mergeCell ref="B14:D14"/>
    <mergeCell ref="B15:D15"/>
    <mergeCell ref="B16:D16"/>
    <mergeCell ref="B17:D17"/>
    <mergeCell ref="B18:D18"/>
    <mergeCell ref="A1:M1"/>
    <mergeCell ref="A5:U5"/>
    <mergeCell ref="A6:U6"/>
    <mergeCell ref="A10:C11"/>
    <mergeCell ref="D10:D11"/>
    <mergeCell ref="F10:G11"/>
    <mergeCell ref="I10:N10"/>
    <mergeCell ref="P10:U10"/>
    <mergeCell ref="I11:J11"/>
    <mergeCell ref="K11:L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  <ignoredErrors>
    <ignoredError sqref="G20 G27:G30 J20 J26:J30 N26:N30 N20 Q20 Q26:Q30 S27:S29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F1875B-DA15-4C16-BED1-4701035629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1AA474-9416-47F7-A56C-91E536E97B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685AEE-1951-4D89-8800-B9D765A5857C}">
  <ds:schemaRefs>
    <ds:schemaRef ds:uri="195d365a-4650-4758-ad79-2b6c72eef1e7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7dae6b93-f5e3-4d16-8f8e-842b1648108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wCH_12_ingrcap_e</vt:lpstr>
      <vt:lpstr>wCH_12_ingrcap_e!Área_de_impresión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cp:lastPrinted>2021-01-28T09:37:44Z</cp:lastPrinted>
  <dcterms:created xsi:type="dcterms:W3CDTF">2021-01-28T09:34:43Z</dcterms:created>
  <dcterms:modified xsi:type="dcterms:W3CDTF">2021-05-24T08:18:40Z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