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19\12 diciembre-19\Castellano-excel\"/>
    </mc:Choice>
  </mc:AlternateContent>
  <bookViews>
    <workbookView xWindow="0" yWindow="0" windowWidth="19200" windowHeight="10860"/>
  </bookViews>
  <sheets>
    <sheet name="wCH_03ingrcap_c" sheetId="1" r:id="rId1"/>
  </sheets>
  <externalReferences>
    <externalReference r:id="rId2"/>
  </externalReferences>
  <definedNames>
    <definedName name="\A">#REF!</definedName>
    <definedName name="_xlnm.Print_Area" localSheetId="0">wCH_03ingrcap_c!$A$1:$U$30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R29" i="1" s="1"/>
  <c r="F29" i="1"/>
  <c r="R27" i="1"/>
  <c r="R26" i="1"/>
  <c r="P25" i="1"/>
  <c r="R25" i="1" s="1"/>
  <c r="I25" i="1"/>
  <c r="K25" i="1" s="1"/>
  <c r="F25" i="1"/>
  <c r="P19" i="1"/>
  <c r="R19" i="1" s="1"/>
  <c r="K19" i="1"/>
  <c r="I19" i="1"/>
  <c r="F19" i="1"/>
  <c r="R17" i="1"/>
  <c r="K17" i="1"/>
  <c r="R16" i="1"/>
  <c r="K16" i="1"/>
  <c r="R14" i="1"/>
  <c r="K14" i="1"/>
  <c r="R13" i="1"/>
  <c r="Q13" i="1"/>
  <c r="K13" i="1"/>
  <c r="A6" i="1"/>
  <c r="I29" i="1" l="1"/>
  <c r="K29" i="1" s="1"/>
</calcChain>
</file>

<file path=xl/sharedStrings.xml><?xml version="1.0" encoding="utf-8"?>
<sst xmlns="http://schemas.openxmlformats.org/spreadsheetml/2006/main" count="31" uniqueCount="27">
  <si>
    <t>CONSORCIO HAURRESKOLAK</t>
  </si>
  <si>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</si>
  <si>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</si>
  <si>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</si>
  <si>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</si>
  <si>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</si>
  <si>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</si>
  <si>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</si>
  <si>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</si>
  <si>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</si>
  <si>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</si>
  <si>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</si>
  <si>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</si>
  <si>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</si>
  <si>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</si>
  <si>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</si>
  <si>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</si>
  <si>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</si>
  <si>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</si>
  <si>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</si>
  <si>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8</t>
  </si>
  <si>
    <t>DISMINUCION DE ACTIVOS FINANCIEROS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</si>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</sst>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CONTABILIDAD/HAURRESKOLAK/2019/12%20DICIEMBRE%202019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c"/>
      <sheetName val="wCH_03ingrcap_e"/>
      <sheetName val="wCH_03_modgastcap_c"/>
      <sheetName val="wCH_03_modgastcap_e"/>
      <sheetName val="wCH_03_modingcap_c"/>
      <sheetName val="wCH_03_modingcap_e"/>
      <sheetName val="Hoja1"/>
    </sheetNames>
    <sheetDataSet>
      <sheetData sheetId="0">
        <row r="6">
          <cell r="A6" t="str">
            <v>Diciembre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6"/>
  <sheetViews>
    <sheetView tabSelected="1" topLeftCell="A8" workbookViewId="0">
      <selection activeCell="F14" sqref="F14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2" ht="27" customHeight="1" x14ac:dyDescent="0.2">
      <c r="A6" s="68" t="str">
        <f>[1]wCH_03gtcap_c!A6</f>
        <v>Diciembre 2019</v>
      </c>
      <c r="B6" s="69" t="e">
        <v>#REF!</v>
      </c>
      <c r="C6" s="69" t="e">
        <v>#REF!</v>
      </c>
      <c r="D6" s="69" t="e">
        <v>#REF!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6"/>
      <c r="L7" s="6"/>
      <c r="M7" s="5"/>
      <c r="N7" s="5"/>
      <c r="O7" s="5"/>
      <c r="P7" s="6"/>
      <c r="Q7" s="6"/>
      <c r="R7" s="6"/>
      <c r="S7" s="6"/>
      <c r="T7" s="5"/>
      <c r="U7" s="5"/>
    </row>
    <row r="8" spans="1:22" ht="15.75" x14ac:dyDescent="0.25">
      <c r="A8" s="7" t="s">
        <v>2</v>
      </c>
      <c r="D8" s="8"/>
      <c r="E8" s="8"/>
      <c r="F8" s="8"/>
      <c r="G8" s="8"/>
      <c r="I8" s="7"/>
      <c r="J8" s="7"/>
      <c r="K8" s="9"/>
      <c r="L8" s="9"/>
      <c r="M8" s="9"/>
      <c r="N8" s="9"/>
      <c r="O8" s="9"/>
      <c r="P8" s="10"/>
      <c r="Q8" s="10"/>
      <c r="R8" s="9"/>
      <c r="S8" s="9"/>
      <c r="T8" s="9"/>
    </row>
    <row r="9" spans="1:22" x14ac:dyDescent="0.2">
      <c r="B9" s="3"/>
      <c r="C9" s="3"/>
      <c r="D9" s="3"/>
      <c r="E9" s="3"/>
      <c r="F9" s="3"/>
      <c r="G9" s="3"/>
      <c r="H9" s="11"/>
      <c r="I9" s="3"/>
      <c r="J9" s="3"/>
      <c r="K9" s="3"/>
      <c r="L9" s="3"/>
      <c r="M9" s="11"/>
      <c r="N9" s="11"/>
      <c r="O9" s="11"/>
      <c r="P9" s="3"/>
      <c r="Q9" s="3"/>
      <c r="R9" s="3"/>
      <c r="S9" s="3"/>
      <c r="T9" s="11"/>
      <c r="U9" s="12" t="s">
        <v>3</v>
      </c>
    </row>
    <row r="10" spans="1:22" ht="15.75" customHeight="1" x14ac:dyDescent="0.25">
      <c r="A10" s="70" t="s">
        <v>4</v>
      </c>
      <c r="B10" s="71"/>
      <c r="C10" s="71"/>
      <c r="D10" s="74"/>
      <c r="E10" s="4"/>
      <c r="F10" s="76" t="s">
        <v>5</v>
      </c>
      <c r="G10" s="77"/>
      <c r="H10" s="8"/>
      <c r="I10" s="80" t="s">
        <v>6</v>
      </c>
      <c r="J10" s="81"/>
      <c r="K10" s="81"/>
      <c r="L10" s="81"/>
      <c r="M10" s="81"/>
      <c r="N10" s="82"/>
      <c r="O10" s="8"/>
      <c r="P10" s="80" t="s">
        <v>7</v>
      </c>
      <c r="Q10" s="81"/>
      <c r="R10" s="81"/>
      <c r="S10" s="81"/>
      <c r="T10" s="81"/>
      <c r="U10" s="82"/>
    </row>
    <row r="11" spans="1:22" s="13" customFormat="1" ht="30" customHeight="1" x14ac:dyDescent="0.2">
      <c r="A11" s="72"/>
      <c r="B11" s="73"/>
      <c r="C11" s="73"/>
      <c r="D11" s="75"/>
      <c r="E11" s="4"/>
      <c r="F11" s="78"/>
      <c r="G11" s="79"/>
      <c r="H11" s="4"/>
      <c r="I11" s="83" t="s">
        <v>8</v>
      </c>
      <c r="J11" s="84"/>
      <c r="K11" s="83" t="s">
        <v>9</v>
      </c>
      <c r="L11" s="84"/>
      <c r="M11" s="83" t="s">
        <v>10</v>
      </c>
      <c r="N11" s="84"/>
      <c r="O11" s="4"/>
      <c r="P11" s="83" t="s">
        <v>8</v>
      </c>
      <c r="Q11" s="84"/>
      <c r="R11" s="83" t="s">
        <v>9</v>
      </c>
      <c r="S11" s="84"/>
      <c r="T11" s="83" t="s">
        <v>10</v>
      </c>
      <c r="U11" s="84"/>
    </row>
    <row r="12" spans="1:22" s="20" customFormat="1" ht="3.75" customHeight="1" x14ac:dyDescent="0.2">
      <c r="A12" s="14"/>
      <c r="B12" s="85"/>
      <c r="C12" s="85"/>
      <c r="D12" s="86"/>
      <c r="E12" s="4"/>
      <c r="F12" s="15"/>
      <c r="G12" s="16"/>
      <c r="H12" s="4"/>
      <c r="I12" s="15"/>
      <c r="J12" s="17"/>
      <c r="K12" s="18"/>
      <c r="L12" s="19"/>
      <c r="M12" s="17"/>
      <c r="N12" s="16"/>
      <c r="O12" s="4"/>
      <c r="P12" s="15"/>
      <c r="Q12" s="17"/>
      <c r="R12" s="18"/>
      <c r="S12" s="19"/>
      <c r="T12" s="17"/>
      <c r="U12" s="16"/>
    </row>
    <row r="13" spans="1:22" s="20" customFormat="1" ht="24.95" customHeight="1" x14ac:dyDescent="0.2">
      <c r="A13" s="21" t="s">
        <v>11</v>
      </c>
      <c r="B13" s="64" t="s">
        <v>12</v>
      </c>
      <c r="C13" s="64" t="s">
        <v>13</v>
      </c>
      <c r="D13" s="65">
        <v>8699062</v>
      </c>
      <c r="E13" s="4"/>
      <c r="F13" s="22">
        <v>8373785</v>
      </c>
      <c r="G13" s="23"/>
      <c r="H13" s="4"/>
      <c r="I13" s="22">
        <v>8456285.7699999996</v>
      </c>
      <c r="J13" s="24"/>
      <c r="K13" s="25">
        <f>(I13*100)/F13</f>
        <v>100.98522675229898</v>
      </c>
      <c r="L13" s="26"/>
      <c r="M13" s="25">
        <v>87.2</v>
      </c>
      <c r="N13" s="23"/>
      <c r="O13" s="4"/>
      <c r="P13" s="22">
        <v>7646903.7700000005</v>
      </c>
      <c r="Q13" s="24">
        <f>(P13*100)/F13</f>
        <v>91.319561822998793</v>
      </c>
      <c r="R13" s="25">
        <f>(P13*100)/F13</f>
        <v>91.319561822998793</v>
      </c>
      <c r="S13" s="27"/>
      <c r="T13" s="25">
        <v>79.099999999999994</v>
      </c>
      <c r="U13" s="23"/>
      <c r="V13" s="28"/>
    </row>
    <row r="14" spans="1:22" s="20" customFormat="1" ht="24.95" customHeight="1" x14ac:dyDescent="0.2">
      <c r="A14" s="29" t="s">
        <v>14</v>
      </c>
      <c r="B14" s="89" t="s">
        <v>15</v>
      </c>
      <c r="C14" s="89" t="s">
        <v>16</v>
      </c>
      <c r="D14" s="90">
        <v>29848438</v>
      </c>
      <c r="E14" s="4"/>
      <c r="F14" s="30">
        <v>52227822.939999998</v>
      </c>
      <c r="G14" s="31"/>
      <c r="H14" s="4"/>
      <c r="I14" s="30">
        <v>52227822.950000003</v>
      </c>
      <c r="J14" s="32"/>
      <c r="K14" s="33">
        <f>(I14*100)/F14</f>
        <v>100.00000001914688</v>
      </c>
      <c r="L14" s="34"/>
      <c r="M14" s="33">
        <v>100</v>
      </c>
      <c r="N14" s="31"/>
      <c r="O14" s="4"/>
      <c r="P14" s="30">
        <v>52227822.950000003</v>
      </c>
      <c r="Q14" s="32"/>
      <c r="R14" s="33">
        <f>(P14*100)/F14</f>
        <v>100.00000001914688</v>
      </c>
      <c r="S14" s="34"/>
      <c r="T14" s="33">
        <v>98.8</v>
      </c>
      <c r="U14" s="31"/>
    </row>
    <row r="15" spans="1:22" s="20" customFormat="1" ht="24.95" hidden="1" customHeight="1" x14ac:dyDescent="0.2">
      <c r="A15" s="21" t="s">
        <v>17</v>
      </c>
      <c r="B15" s="64" t="s">
        <v>18</v>
      </c>
      <c r="C15" s="64" t="s">
        <v>19</v>
      </c>
      <c r="D15" s="65">
        <v>1000</v>
      </c>
      <c r="E15" s="4"/>
      <c r="F15" s="22">
        <v>0</v>
      </c>
      <c r="G15" s="23"/>
      <c r="H15" s="4"/>
      <c r="I15" s="22">
        <v>0</v>
      </c>
      <c r="J15" s="24"/>
      <c r="K15" s="25"/>
      <c r="L15" s="26"/>
      <c r="M15" s="25"/>
      <c r="N15" s="23"/>
      <c r="O15" s="4"/>
      <c r="P15" s="22">
        <v>0</v>
      </c>
      <c r="Q15" s="24"/>
      <c r="R15" s="25"/>
      <c r="S15" s="27"/>
      <c r="T15" s="25"/>
      <c r="U15" s="23"/>
      <c r="V15" s="28"/>
    </row>
    <row r="16" spans="1:22" s="20" customFormat="1" ht="24.75" hidden="1" customHeight="1" x14ac:dyDescent="0.2">
      <c r="A16" s="29" t="e">
        <v>#REF!</v>
      </c>
      <c r="B16" s="89" t="e">
        <v>#REF!</v>
      </c>
      <c r="C16" s="89" t="e">
        <v>#REF!</v>
      </c>
      <c r="D16" s="90" t="e">
        <v>#REF!</v>
      </c>
      <c r="E16" s="4"/>
      <c r="F16" s="30"/>
      <c r="G16" s="31"/>
      <c r="H16" s="4"/>
      <c r="I16" s="30"/>
      <c r="J16" s="32"/>
      <c r="K16" s="33" t="e">
        <f>(I16*100)/F16</f>
        <v>#DIV/0!</v>
      </c>
      <c r="L16" s="34"/>
      <c r="M16" s="33"/>
      <c r="N16" s="31"/>
      <c r="O16" s="4"/>
      <c r="P16" s="30"/>
      <c r="Q16" s="32"/>
      <c r="R16" s="33" t="e">
        <f>(P16*100)/F16</f>
        <v>#DIV/0!</v>
      </c>
      <c r="S16" s="34"/>
      <c r="T16" s="33"/>
      <c r="U16" s="31"/>
    </row>
    <row r="17" spans="1:35" s="20" customFormat="1" ht="24.75" hidden="1" customHeight="1" x14ac:dyDescent="0.2">
      <c r="A17" s="35" t="s">
        <v>20</v>
      </c>
      <c r="B17" s="91" t="s">
        <v>21</v>
      </c>
      <c r="C17" s="91" t="e">
        <v>#REF!</v>
      </c>
      <c r="D17" s="92" t="e">
        <v>#REF!</v>
      </c>
      <c r="E17" s="36"/>
      <c r="F17" s="37"/>
      <c r="G17" s="38"/>
      <c r="H17" s="36"/>
      <c r="I17" s="37"/>
      <c r="J17" s="39"/>
      <c r="K17" s="25" t="e">
        <f>(I17*100)/F17</f>
        <v>#DIV/0!</v>
      </c>
      <c r="L17" s="40"/>
      <c r="M17" s="41"/>
      <c r="N17" s="38"/>
      <c r="O17" s="36"/>
      <c r="P17" s="37"/>
      <c r="Q17" s="39"/>
      <c r="R17" s="25" t="e">
        <f>(P17*100)/F17</f>
        <v>#DIV/0!</v>
      </c>
      <c r="S17" s="40"/>
      <c r="T17" s="41"/>
      <c r="U17" s="38"/>
      <c r="V17" s="42"/>
    </row>
    <row r="18" spans="1:35" s="49" customFormat="1" ht="3" customHeight="1" x14ac:dyDescent="0.2">
      <c r="A18" s="43"/>
      <c r="B18" s="93"/>
      <c r="C18" s="93"/>
      <c r="D18" s="94"/>
      <c r="E18" s="6"/>
      <c r="F18" s="44"/>
      <c r="G18" s="45"/>
      <c r="H18" s="6"/>
      <c r="I18" s="44"/>
      <c r="J18" s="46"/>
      <c r="K18" s="47"/>
      <c r="L18" s="48"/>
      <c r="M18" s="47"/>
      <c r="N18" s="45"/>
      <c r="O18" s="6"/>
      <c r="P18" s="44"/>
      <c r="Q18" s="46"/>
      <c r="R18" s="47"/>
      <c r="S18" s="48"/>
      <c r="T18" s="47"/>
      <c r="U18" s="45"/>
    </row>
    <row r="19" spans="1:35" s="13" customFormat="1" ht="30" customHeight="1" x14ac:dyDescent="0.2">
      <c r="A19" s="87" t="s">
        <v>22</v>
      </c>
      <c r="B19" s="88"/>
      <c r="C19" s="88"/>
      <c r="D19" s="50"/>
      <c r="E19" s="4"/>
      <c r="F19" s="51">
        <f>SUM(F13:F18)</f>
        <v>60601607.939999998</v>
      </c>
      <c r="G19" s="52"/>
      <c r="H19" s="4"/>
      <c r="I19" s="51">
        <f>SUM(I13:I18)</f>
        <v>60684108.719999999</v>
      </c>
      <c r="J19" s="53"/>
      <c r="K19" s="54">
        <f>(I19*100)/F19</f>
        <v>100.13613628879564</v>
      </c>
      <c r="L19" s="55"/>
      <c r="M19" s="54">
        <v>97.5</v>
      </c>
      <c r="N19" s="52"/>
      <c r="O19" s="4"/>
      <c r="P19" s="51">
        <f>SUM(P13:P18)</f>
        <v>59874726.720000006</v>
      </c>
      <c r="Q19" s="53"/>
      <c r="R19" s="54">
        <f>(P19*100)/F19</f>
        <v>98.800557865197817</v>
      </c>
      <c r="S19" s="55"/>
      <c r="T19" s="54">
        <v>94.9</v>
      </c>
      <c r="U19" s="52"/>
    </row>
    <row r="21" spans="1:35" x14ac:dyDescent="0.2">
      <c r="A21" s="56"/>
    </row>
    <row r="22" spans="1:35" ht="15.75" x14ac:dyDescent="0.25">
      <c r="A22" s="95" t="s">
        <v>23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</row>
    <row r="23" spans="1:35" x14ac:dyDescent="0.2">
      <c r="B23" s="3"/>
      <c r="C23" s="3"/>
      <c r="D23" s="3"/>
      <c r="E23" s="3"/>
      <c r="F23" s="3"/>
      <c r="G23" s="3"/>
      <c r="H23" s="11"/>
    </row>
    <row r="24" spans="1:35" s="20" customFormat="1" ht="3.75" customHeight="1" x14ac:dyDescent="0.2">
      <c r="A24" s="14"/>
      <c r="B24" s="85"/>
      <c r="C24" s="85"/>
      <c r="D24" s="86"/>
      <c r="E24" s="4"/>
      <c r="F24" s="15"/>
      <c r="G24" s="16"/>
      <c r="H24" s="4"/>
      <c r="I24" s="15"/>
      <c r="J24" s="17"/>
      <c r="K24" s="18"/>
      <c r="L24" s="19"/>
      <c r="M24" s="17"/>
      <c r="N24" s="16"/>
      <c r="O24" s="4"/>
      <c r="P24" s="15"/>
      <c r="Q24" s="17"/>
      <c r="R24" s="18"/>
      <c r="S24" s="19"/>
      <c r="T24" s="17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s="20" customFormat="1" ht="24.95" customHeight="1" x14ac:dyDescent="0.2">
      <c r="A25" s="57"/>
      <c r="B25" s="64" t="s">
        <v>24</v>
      </c>
      <c r="C25" s="64"/>
      <c r="D25" s="65"/>
      <c r="E25" s="4"/>
      <c r="F25" s="22">
        <f>SUM(F13:F15)</f>
        <v>60601607.939999998</v>
      </c>
      <c r="G25" s="23"/>
      <c r="H25" s="4"/>
      <c r="I25" s="22">
        <f>SUM(I13:I15)</f>
        <v>60684108.719999999</v>
      </c>
      <c r="J25" s="24"/>
      <c r="K25" s="58">
        <f>(I25*100)/F25</f>
        <v>100.13613628879564</v>
      </c>
      <c r="L25" s="26"/>
      <c r="M25" s="58">
        <v>97.5</v>
      </c>
      <c r="N25" s="23"/>
      <c r="O25" s="4"/>
      <c r="P25" s="22">
        <f>SUM(P13:P15)</f>
        <v>59874726.720000006</v>
      </c>
      <c r="Q25" s="24"/>
      <c r="R25" s="58">
        <f>(P25*100)/F25</f>
        <v>98.800557865197817</v>
      </c>
      <c r="S25" s="26"/>
      <c r="T25" s="58">
        <v>94.9</v>
      </c>
      <c r="U25" s="2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20" customFormat="1" ht="24.95" hidden="1" customHeight="1" x14ac:dyDescent="0.2">
      <c r="A26" s="59"/>
      <c r="B26" s="89" t="s">
        <v>25</v>
      </c>
      <c r="C26" s="89"/>
      <c r="D26" s="90"/>
      <c r="E26" s="4"/>
      <c r="F26" s="30">
        <v>0</v>
      </c>
      <c r="G26" s="31"/>
      <c r="H26" s="4"/>
      <c r="I26" s="30">
        <v>0</v>
      </c>
      <c r="J26" s="32"/>
      <c r="K26" s="33" t="e">
        <v>#DIV/0!</v>
      </c>
      <c r="L26" s="34"/>
      <c r="M26" s="33"/>
      <c r="N26" s="31"/>
      <c r="O26" s="4"/>
      <c r="P26" s="30">
        <v>0</v>
      </c>
      <c r="Q26" s="32"/>
      <c r="R26" s="33" t="e">
        <f>(P26*100)/F26</f>
        <v>#DIV/0!</v>
      </c>
      <c r="S26" s="34"/>
      <c r="T26" s="33"/>
      <c r="U26" s="31"/>
    </row>
    <row r="27" spans="1:35" s="42" customFormat="1" ht="24.95" hidden="1" customHeight="1" x14ac:dyDescent="0.2">
      <c r="A27" s="60"/>
      <c r="B27" s="61" t="s">
        <v>26</v>
      </c>
      <c r="C27" s="61"/>
      <c r="D27" s="62"/>
      <c r="E27" s="36"/>
      <c r="F27" s="37">
        <v>0</v>
      </c>
      <c r="G27" s="38"/>
      <c r="H27" s="36"/>
      <c r="I27" s="37">
        <v>0</v>
      </c>
      <c r="J27" s="39"/>
      <c r="K27" s="58" t="e">
        <v>#DIV/0!</v>
      </c>
      <c r="L27" s="40"/>
      <c r="M27" s="41"/>
      <c r="N27" s="38"/>
      <c r="O27" s="36"/>
      <c r="P27" s="37">
        <v>0</v>
      </c>
      <c r="Q27" s="39"/>
      <c r="R27" s="58" t="e">
        <f>(P27*100)/F27</f>
        <v>#DIV/0!</v>
      </c>
      <c r="S27" s="40"/>
      <c r="T27" s="41"/>
      <c r="U27" s="38"/>
    </row>
    <row r="28" spans="1:35" s="49" customFormat="1" ht="3" customHeight="1" x14ac:dyDescent="0.2">
      <c r="A28" s="43"/>
      <c r="B28" s="93"/>
      <c r="C28" s="93"/>
      <c r="D28" s="94"/>
      <c r="E28" s="6"/>
      <c r="F28" s="44"/>
      <c r="G28" s="45"/>
      <c r="H28" s="6"/>
      <c r="I28" s="44"/>
      <c r="J28" s="46"/>
      <c r="K28" s="47"/>
      <c r="L28" s="48"/>
      <c r="M28" s="47"/>
      <c r="N28" s="45"/>
      <c r="O28" s="6"/>
      <c r="P28" s="44"/>
      <c r="Q28" s="46"/>
      <c r="R28" s="47"/>
      <c r="S28" s="48"/>
      <c r="T28" s="47"/>
      <c r="U28" s="45"/>
    </row>
    <row r="29" spans="1:35" s="13" customFormat="1" ht="30" customHeight="1" x14ac:dyDescent="0.2">
      <c r="A29" s="87" t="s">
        <v>22</v>
      </c>
      <c r="B29" s="88"/>
      <c r="C29" s="88"/>
      <c r="D29" s="50"/>
      <c r="E29" s="4"/>
      <c r="F29" s="51">
        <f>F25</f>
        <v>60601607.939999998</v>
      </c>
      <c r="G29" s="52"/>
      <c r="H29" s="4"/>
      <c r="I29" s="51">
        <f>I25</f>
        <v>60684108.719999999</v>
      </c>
      <c r="J29" s="53"/>
      <c r="K29" s="54">
        <f>(I29*100)/F29</f>
        <v>100.13613628879564</v>
      </c>
      <c r="L29" s="55"/>
      <c r="M29" s="54">
        <v>97.5</v>
      </c>
      <c r="N29" s="52"/>
      <c r="O29" s="4"/>
      <c r="P29" s="51">
        <f>P25</f>
        <v>59874726.720000006</v>
      </c>
      <c r="Q29" s="53"/>
      <c r="R29" s="54">
        <f>(P29*100)/F29</f>
        <v>98.800557865197817</v>
      </c>
      <c r="S29" s="55"/>
      <c r="T29" s="54">
        <v>94.9</v>
      </c>
      <c r="U29" s="5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7" spans="13:17" x14ac:dyDescent="0.2">
      <c r="M37" s="63"/>
      <c r="N37" s="63"/>
      <c r="O37" s="63"/>
      <c r="P37" s="63"/>
      <c r="Q37" s="63"/>
    </row>
    <row r="38" spans="13:17" x14ac:dyDescent="0.2">
      <c r="M38" s="63"/>
      <c r="N38" s="63"/>
      <c r="O38" s="63"/>
      <c r="P38" s="63"/>
      <c r="Q38" s="63"/>
    </row>
    <row r="39" spans="13:17" x14ac:dyDescent="0.2">
      <c r="M39" s="63"/>
      <c r="N39" s="63"/>
      <c r="O39" s="63"/>
      <c r="P39" s="63"/>
      <c r="Q39" s="63"/>
    </row>
    <row r="40" spans="13:17" x14ac:dyDescent="0.2">
      <c r="M40" s="63"/>
      <c r="N40" s="63"/>
      <c r="O40" s="63"/>
      <c r="P40" s="63"/>
      <c r="Q40" s="63"/>
    </row>
    <row r="41" spans="13:17" x14ac:dyDescent="0.2">
      <c r="M41" s="63"/>
      <c r="N41" s="63"/>
      <c r="O41" s="63"/>
      <c r="P41" s="63"/>
      <c r="Q41" s="63"/>
    </row>
    <row r="46" spans="13:17" x14ac:dyDescent="0.2">
      <c r="P46" s="63"/>
    </row>
  </sheetData>
  <mergeCells count="28">
    <mergeCell ref="A29:C29"/>
    <mergeCell ref="B14:D14"/>
    <mergeCell ref="B15:D15"/>
    <mergeCell ref="B16:D16"/>
    <mergeCell ref="B17:D17"/>
    <mergeCell ref="B18:D18"/>
    <mergeCell ref="A19:C19"/>
    <mergeCell ref="A22:U22"/>
    <mergeCell ref="B24:D24"/>
    <mergeCell ref="B25:D25"/>
    <mergeCell ref="B26:D26"/>
    <mergeCell ref="B28:D28"/>
    <mergeCell ref="B13:D13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M11:N11"/>
    <mergeCell ref="P11:Q11"/>
    <mergeCell ref="R11:S11"/>
    <mergeCell ref="T11:U11"/>
    <mergeCell ref="B12:D12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wCH_03ingrcap_c</vt:lpstr>
      <vt:lpstr>wCH_03ingrcap_c!Área_de_impresión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2020-05-25T11:42:20Z</dcterms:created>
  <dcterms:modified xsi:type="dcterms:W3CDTF">2020-05-25T12:01:04Z</dcterms:modified>
</cp:coreProperties>
</file>