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ORMES CONTABILIDAD/Web OCE/1 ejecucion del presupuesto de la CAE/Consorcio Haurreskolak/2019/06 junio - 19/castellano -excel/"/>
    </mc:Choice>
  </mc:AlternateContent>
  <xr:revisionPtr revIDLastSave="0" documentId="8_{12C37A30-3CD7-4F0E-8EC5-953253665F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CH_03gtcap_c" sheetId="1" r:id="rId1"/>
  </sheets>
  <definedNames>
    <definedName name="\A">#REF!</definedName>
    <definedName name="_xlnm.Print_Area" localSheetId="0">wCH_03gtcap_c!$A$1:$AB$31</definedName>
    <definedName name="B_1">#REF!</definedName>
    <definedName name="B_2">#REF!</definedName>
    <definedName name="B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8" i="1" l="1"/>
  <c r="R28" i="1"/>
  <c r="W27" i="1"/>
  <c r="Y27" i="1" s="1"/>
  <c r="P27" i="1"/>
  <c r="K27" i="1"/>
  <c r="I27" i="1"/>
  <c r="F27" i="1"/>
  <c r="W26" i="1"/>
  <c r="Y26" i="1" s="1"/>
  <c r="P26" i="1"/>
  <c r="I26" i="1"/>
  <c r="F26" i="1"/>
  <c r="W20" i="1"/>
  <c r="Y20" i="1" s="1"/>
  <c r="P20" i="1"/>
  <c r="I20" i="1"/>
  <c r="F20" i="1"/>
  <c r="Y18" i="1"/>
  <c r="R18" i="1"/>
  <c r="Y17" i="1"/>
  <c r="R17" i="1"/>
  <c r="Y16" i="1"/>
  <c r="R16" i="1"/>
  <c r="K16" i="1"/>
  <c r="Y15" i="1"/>
  <c r="R15" i="1"/>
  <c r="K15" i="1"/>
  <c r="Y14" i="1"/>
  <c r="R14" i="1"/>
  <c r="K14" i="1"/>
  <c r="Y13" i="1"/>
  <c r="R13" i="1"/>
  <c r="K13" i="1"/>
  <c r="R20" i="1" l="1"/>
  <c r="K20" i="1"/>
  <c r="R27" i="1"/>
  <c r="F30" i="1"/>
  <c r="K26" i="1"/>
  <c r="R26" i="1"/>
  <c r="I30" i="1"/>
  <c r="K30" i="1" s="1"/>
  <c r="W30" i="1"/>
  <c r="Y30" i="1" s="1"/>
  <c r="P30" i="1"/>
  <c r="R30" i="1" l="1"/>
</calcChain>
</file>

<file path=xl/sharedStrings.xml><?xml version="1.0" encoding="utf-8"?>
<sst xmlns="http://schemas.openxmlformats.org/spreadsheetml/2006/main" count="41" uniqueCount="29">
  <si>
    <t>CONSORCIO HAURRESKOLAK</t>
  </si>
  <si>
    <t xml:space="preserve">    EJECUCIÓN DEL PRESUPUESTO DE GASTOS</t>
  </si>
  <si>
    <t>Junio 2019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</si>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</sst>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4" fontId="1" fillId="0" borderId="0" xfId="1" applyNumberFormat="1"/>
    <xf numFmtId="0" fontId="11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1" fillId="3" borderId="12" xfId="1" applyFont="1" applyFill="1" applyBorder="1" applyAlignment="1">
      <alignment horizontal="center" vertical="center"/>
    </xf>
    <xf numFmtId="164" fontId="13" fillId="3" borderId="14" xfId="1" applyNumberFormat="1" applyFont="1" applyFill="1" applyBorder="1" applyAlignment="1">
      <alignment horizontal="right" vertical="center"/>
    </xf>
    <xf numFmtId="165" fontId="1" fillId="0" borderId="0" xfId="1" applyNumberFormat="1"/>
    <xf numFmtId="165" fontId="1" fillId="0" borderId="0" xfId="1" applyNumberFormat="1" applyFill="1"/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</cellXfs>
  <cellStyles count="2">
    <cellStyle name="Normal" xfId="0" builtinId="0"/>
    <cellStyle name="Normal_Informe mensual cae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AC50"/>
  <sheetViews>
    <sheetView tabSelected="1" topLeftCell="A11" workbookViewId="0">
      <selection activeCell="M33" sqref="M33"/>
    </sheetView>
  </sheetViews>
  <sheetFormatPr baseColWidth="10" defaultColWidth="11.42578125" defaultRowHeight="12.75" x14ac:dyDescent="0.2"/>
  <cols>
    <col min="1" max="1" width="3.7109375" style="3" customWidth="1"/>
    <col min="2" max="3" width="20.7109375" style="3" customWidth="1"/>
    <col min="4" max="4" width="1.7109375" style="3" customWidth="1"/>
    <col min="5" max="5" width="1.7109375" style="2" customWidth="1"/>
    <col min="6" max="6" width="14.7109375" style="3" customWidth="1"/>
    <col min="7" max="7" width="0.85546875" style="3" customWidth="1"/>
    <col min="8" max="8" width="1.7109375" style="2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2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22" width="1.7109375" style="2" customWidth="1"/>
    <col min="23" max="23" width="14.7109375" style="3" customWidth="1"/>
    <col min="24" max="24" width="0.85546875" style="3" customWidth="1"/>
    <col min="25" max="25" width="7.7109375" style="3" customWidth="1"/>
    <col min="26" max="26" width="0.85546875" style="3" customWidth="1"/>
    <col min="27" max="27" width="7.7109375" style="3" customWidth="1"/>
    <col min="28" max="28" width="0.85546875" style="3" customWidth="1"/>
    <col min="29" max="16384" width="11.42578125" style="2"/>
  </cols>
  <sheetData>
    <row r="1" spans="1:29" ht="19.5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x14ac:dyDescent="0.2">
      <c r="B2" s="4"/>
      <c r="C2" s="4"/>
      <c r="D2" s="4"/>
      <c r="E2" s="5"/>
      <c r="F2" s="4"/>
      <c r="G2" s="4"/>
      <c r="H2" s="5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  <c r="AB2" s="4"/>
    </row>
    <row r="3" spans="1:29" x14ac:dyDescent="0.2">
      <c r="B3" s="4"/>
      <c r="C3" s="4"/>
      <c r="D3" s="4"/>
      <c r="E3" s="5"/>
      <c r="F3" s="4"/>
      <c r="G3" s="4"/>
      <c r="H3" s="5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  <c r="AB3" s="4"/>
    </row>
    <row r="4" spans="1:29" x14ac:dyDescent="0.2">
      <c r="B4" s="4"/>
      <c r="C4" s="4"/>
      <c r="D4" s="4"/>
      <c r="E4" s="5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9" ht="19.5" x14ac:dyDescent="0.35">
      <c r="A5" s="63" t="s">
        <v>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9" ht="27" customHeight="1" x14ac:dyDescent="0.2">
      <c r="A6" s="64" t="s">
        <v>2</v>
      </c>
      <c r="B6" s="65" t="e">
        <v>#REF!</v>
      </c>
      <c r="C6" s="65" t="e">
        <v>#REF!</v>
      </c>
      <c r="D6" s="65" t="e">
        <v>#REF!</v>
      </c>
      <c r="E6" s="65"/>
      <c r="F6" s="65"/>
      <c r="G6" s="65"/>
      <c r="H6" s="65"/>
      <c r="I6" s="65" t="e">
        <v>#REF!</v>
      </c>
      <c r="J6" s="65" t="e">
        <v>#REF!</v>
      </c>
      <c r="K6" s="65" t="e">
        <v>#REF!</v>
      </c>
      <c r="L6" s="65" t="e">
        <v>#REF!</v>
      </c>
      <c r="M6" s="65" t="e">
        <v>#REF!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9" x14ac:dyDescent="0.2">
      <c r="B7" s="6"/>
      <c r="C7" s="6"/>
      <c r="D7" s="6"/>
      <c r="E7" s="7"/>
      <c r="F7" s="6"/>
      <c r="G7" s="6"/>
      <c r="H7" s="8"/>
      <c r="I7" s="6"/>
      <c r="J7" s="6"/>
      <c r="K7" s="7"/>
      <c r="L7" s="7"/>
      <c r="M7" s="8"/>
      <c r="N7" s="8"/>
      <c r="O7" s="8"/>
      <c r="P7" s="7"/>
      <c r="Q7" s="7"/>
      <c r="R7" s="7"/>
      <c r="S7" s="7"/>
      <c r="T7" s="8"/>
      <c r="U7" s="8"/>
      <c r="V7" s="8"/>
      <c r="W7" s="7"/>
      <c r="X7" s="7"/>
      <c r="Y7" s="7"/>
      <c r="Z7" s="7"/>
      <c r="AA7" s="8"/>
      <c r="AB7" s="8"/>
    </row>
    <row r="8" spans="1:29" ht="15.75" x14ac:dyDescent="0.25">
      <c r="A8" s="9" t="s">
        <v>3</v>
      </c>
      <c r="D8" s="10"/>
      <c r="E8" s="11"/>
      <c r="F8" s="10"/>
      <c r="G8" s="10"/>
      <c r="I8" s="9"/>
      <c r="J8" s="9"/>
      <c r="K8" s="2"/>
      <c r="L8" s="2"/>
      <c r="M8" s="2"/>
      <c r="N8" s="2"/>
      <c r="P8" s="12"/>
      <c r="Q8" s="12"/>
      <c r="R8" s="2"/>
      <c r="S8" s="2"/>
      <c r="T8" s="2"/>
      <c r="U8" s="2"/>
      <c r="W8" s="12"/>
      <c r="X8" s="12"/>
      <c r="Y8" s="2"/>
      <c r="Z8" s="2"/>
      <c r="AA8" s="2"/>
    </row>
    <row r="9" spans="1:29" x14ac:dyDescent="0.2">
      <c r="B9" s="4"/>
      <c r="C9" s="4"/>
      <c r="D9" s="4"/>
      <c r="E9" s="5"/>
      <c r="F9" s="4"/>
      <c r="G9" s="4"/>
      <c r="H9" s="13"/>
      <c r="I9" s="4"/>
      <c r="J9" s="4"/>
      <c r="K9" s="4"/>
      <c r="L9" s="4"/>
      <c r="M9" s="13"/>
      <c r="N9" s="14"/>
      <c r="O9" s="13"/>
      <c r="P9" s="4"/>
      <c r="Q9" s="4"/>
      <c r="R9" s="4"/>
      <c r="S9" s="4"/>
      <c r="T9" s="13"/>
      <c r="U9" s="14"/>
      <c r="V9" s="13"/>
      <c r="W9" s="4"/>
      <c r="X9" s="4"/>
      <c r="Y9" s="4"/>
      <c r="Z9" s="4"/>
      <c r="AA9" s="14"/>
      <c r="AB9" s="15" t="s">
        <v>4</v>
      </c>
    </row>
    <row r="10" spans="1:29" ht="15.75" customHeight="1" x14ac:dyDescent="0.25">
      <c r="A10" s="66" t="s">
        <v>5</v>
      </c>
      <c r="B10" s="67"/>
      <c r="C10" s="67"/>
      <c r="D10" s="70"/>
      <c r="E10" s="7"/>
      <c r="F10" s="72" t="s">
        <v>6</v>
      </c>
      <c r="G10" s="73"/>
      <c r="H10" s="11"/>
      <c r="I10" s="76" t="s">
        <v>7</v>
      </c>
      <c r="J10" s="77"/>
      <c r="K10" s="77"/>
      <c r="L10" s="77"/>
      <c r="M10" s="77"/>
      <c r="N10" s="78"/>
      <c r="O10" s="11"/>
      <c r="P10" s="76" t="s">
        <v>8</v>
      </c>
      <c r="Q10" s="77"/>
      <c r="R10" s="77"/>
      <c r="S10" s="77"/>
      <c r="T10" s="77"/>
      <c r="U10" s="78"/>
      <c r="V10" s="11"/>
      <c r="W10" s="76" t="s">
        <v>9</v>
      </c>
      <c r="X10" s="77"/>
      <c r="Y10" s="77"/>
      <c r="Z10" s="77"/>
      <c r="AA10" s="77"/>
      <c r="AB10" s="78"/>
    </row>
    <row r="11" spans="1:29" s="16" customFormat="1" ht="30" customHeight="1" x14ac:dyDescent="0.2">
      <c r="A11" s="68"/>
      <c r="B11" s="69"/>
      <c r="C11" s="69"/>
      <c r="D11" s="71"/>
      <c r="E11" s="7"/>
      <c r="F11" s="74"/>
      <c r="G11" s="75"/>
      <c r="H11" s="7"/>
      <c r="I11" s="79" t="s">
        <v>10</v>
      </c>
      <c r="J11" s="80"/>
      <c r="K11" s="79" t="s">
        <v>11</v>
      </c>
      <c r="L11" s="80"/>
      <c r="M11" s="79" t="s">
        <v>12</v>
      </c>
      <c r="N11" s="80"/>
      <c r="O11" s="7"/>
      <c r="P11" s="79" t="s">
        <v>10</v>
      </c>
      <c r="Q11" s="80"/>
      <c r="R11" s="79" t="s">
        <v>11</v>
      </c>
      <c r="S11" s="80"/>
      <c r="T11" s="79" t="s">
        <v>12</v>
      </c>
      <c r="U11" s="80"/>
      <c r="V11" s="7"/>
      <c r="W11" s="79" t="s">
        <v>10</v>
      </c>
      <c r="X11" s="80"/>
      <c r="Y11" s="79" t="s">
        <v>11</v>
      </c>
      <c r="Z11" s="80"/>
      <c r="AA11" s="79" t="s">
        <v>12</v>
      </c>
      <c r="AB11" s="80"/>
    </row>
    <row r="12" spans="1:29" s="23" customFormat="1" ht="8.1" customHeight="1" x14ac:dyDescent="0.2">
      <c r="A12" s="17"/>
      <c r="B12" s="83"/>
      <c r="C12" s="83"/>
      <c r="D12" s="84"/>
      <c r="E12" s="7"/>
      <c r="F12" s="18"/>
      <c r="G12" s="19"/>
      <c r="H12" s="7"/>
      <c r="I12" s="18"/>
      <c r="J12" s="20"/>
      <c r="K12" s="21"/>
      <c r="L12" s="22"/>
      <c r="M12" s="20"/>
      <c r="N12" s="19"/>
      <c r="O12" s="7"/>
      <c r="P12" s="18"/>
      <c r="Q12" s="20"/>
      <c r="R12" s="21"/>
      <c r="S12" s="22"/>
      <c r="T12" s="20"/>
      <c r="U12" s="19"/>
      <c r="V12" s="7"/>
      <c r="W12" s="18"/>
      <c r="X12" s="20"/>
      <c r="Y12" s="21"/>
      <c r="Z12" s="22"/>
      <c r="AA12" s="20"/>
      <c r="AB12" s="19"/>
      <c r="AC12" s="7"/>
    </row>
    <row r="13" spans="1:29" s="23" customFormat="1" ht="24.95" customHeight="1" x14ac:dyDescent="0.2">
      <c r="A13" s="24" t="s">
        <v>13</v>
      </c>
      <c r="B13" s="81" t="s">
        <v>14</v>
      </c>
      <c r="C13" s="81" t="s">
        <v>15</v>
      </c>
      <c r="D13" s="82">
        <v>1921043875</v>
      </c>
      <c r="E13" s="7"/>
      <c r="F13" s="25">
        <v>54125804</v>
      </c>
      <c r="G13" s="26"/>
      <c r="H13" s="7"/>
      <c r="I13" s="25">
        <v>30382933</v>
      </c>
      <c r="J13" s="27"/>
      <c r="K13" s="28">
        <f>(I13*100)/F13</f>
        <v>56.133915350245886</v>
      </c>
      <c r="L13" s="29"/>
      <c r="M13" s="28">
        <v>52.6</v>
      </c>
      <c r="N13" s="26"/>
      <c r="O13" s="7"/>
      <c r="P13" s="25">
        <v>30382933</v>
      </c>
      <c r="Q13" s="27"/>
      <c r="R13" s="28">
        <f>P13*100/F13</f>
        <v>56.133915350245886</v>
      </c>
      <c r="S13" s="29"/>
      <c r="T13" s="28">
        <v>52.6</v>
      </c>
      <c r="U13" s="26"/>
      <c r="V13" s="7"/>
      <c r="W13" s="25">
        <v>28975614</v>
      </c>
      <c r="X13" s="27"/>
      <c r="Y13" s="28">
        <f t="shared" ref="Y13:Y18" si="0">(W13*100)/F13</f>
        <v>53.533826490595871</v>
      </c>
      <c r="Z13" s="29"/>
      <c r="AA13" s="28">
        <v>52.6</v>
      </c>
      <c r="AB13" s="26"/>
      <c r="AC13" s="7"/>
    </row>
    <row r="14" spans="1:29" s="23" customFormat="1" ht="24.95" customHeight="1" x14ac:dyDescent="0.2">
      <c r="A14" s="30" t="s">
        <v>16</v>
      </c>
      <c r="B14" s="85" t="s">
        <v>17</v>
      </c>
      <c r="C14" s="85" t="s">
        <v>15</v>
      </c>
      <c r="D14" s="86">
        <v>1921043876</v>
      </c>
      <c r="E14" s="7"/>
      <c r="F14" s="31">
        <v>1442398</v>
      </c>
      <c r="G14" s="32"/>
      <c r="H14" s="7"/>
      <c r="I14" s="31">
        <v>800593</v>
      </c>
      <c r="J14" s="33"/>
      <c r="K14" s="34">
        <f>(I14*100)/F14</f>
        <v>55.504306023718833</v>
      </c>
      <c r="L14" s="35"/>
      <c r="M14" s="34">
        <v>43.6</v>
      </c>
      <c r="N14" s="32"/>
      <c r="O14" s="7"/>
      <c r="P14" s="31">
        <v>800593</v>
      </c>
      <c r="Q14" s="33"/>
      <c r="R14" s="34">
        <f>P14*100/F14</f>
        <v>55.504306023718833</v>
      </c>
      <c r="S14" s="35"/>
      <c r="T14" s="34">
        <v>43.6</v>
      </c>
      <c r="U14" s="32"/>
      <c r="V14" s="7"/>
      <c r="W14" s="31">
        <v>778255</v>
      </c>
      <c r="X14" s="33"/>
      <c r="Y14" s="34">
        <f t="shared" si="0"/>
        <v>53.955634991174421</v>
      </c>
      <c r="Z14" s="35"/>
      <c r="AA14" s="34">
        <v>41.1</v>
      </c>
      <c r="AB14" s="32"/>
      <c r="AC14" s="7"/>
    </row>
    <row r="15" spans="1:29" s="23" customFormat="1" ht="5.25" hidden="1" customHeight="1" x14ac:dyDescent="0.2">
      <c r="A15" s="24" t="s">
        <v>18</v>
      </c>
      <c r="B15" s="81" t="s">
        <v>19</v>
      </c>
      <c r="C15" s="81" t="s">
        <v>15</v>
      </c>
      <c r="D15" s="82">
        <v>1921043877</v>
      </c>
      <c r="E15" s="7"/>
      <c r="F15" s="25"/>
      <c r="G15" s="26"/>
      <c r="H15" s="7"/>
      <c r="I15" s="25">
        <v>0</v>
      </c>
      <c r="J15" s="27"/>
      <c r="K15" s="28" t="e">
        <f>(I15*100)/F15</f>
        <v>#DIV/0!</v>
      </c>
      <c r="L15" s="29"/>
      <c r="M15" s="28"/>
      <c r="N15" s="26"/>
      <c r="O15" s="7"/>
      <c r="Q15" s="27"/>
      <c r="R15" s="28" t="e">
        <f>P16*100/F15</f>
        <v>#DIV/0!</v>
      </c>
      <c r="S15" s="29"/>
      <c r="T15" s="28"/>
      <c r="U15" s="26"/>
      <c r="V15" s="7"/>
      <c r="W15" s="25">
        <v>0</v>
      </c>
      <c r="X15" s="27"/>
      <c r="Y15" s="28" t="e">
        <f t="shared" si="0"/>
        <v>#DIV/0!</v>
      </c>
      <c r="Z15" s="29"/>
      <c r="AA15" s="28"/>
      <c r="AB15" s="26"/>
      <c r="AC15" s="7"/>
    </row>
    <row r="16" spans="1:29" s="23" customFormat="1" ht="24.95" customHeight="1" x14ac:dyDescent="0.2">
      <c r="A16" s="24" t="s">
        <v>20</v>
      </c>
      <c r="B16" s="81" t="s">
        <v>21</v>
      </c>
      <c r="C16" s="81" t="s">
        <v>15</v>
      </c>
      <c r="D16" s="82">
        <v>1921043878</v>
      </c>
      <c r="E16" s="7"/>
      <c r="F16" s="25">
        <v>465000</v>
      </c>
      <c r="G16" s="26"/>
      <c r="H16" s="7"/>
      <c r="I16" s="25">
        <v>135111</v>
      </c>
      <c r="J16" s="27"/>
      <c r="K16" s="28">
        <f>(I16*100)/F16</f>
        <v>29.056129032258063</v>
      </c>
      <c r="L16" s="29"/>
      <c r="M16" s="28">
        <v>45.7</v>
      </c>
      <c r="N16" s="26"/>
      <c r="O16" s="7"/>
      <c r="P16" s="25">
        <v>135111</v>
      </c>
      <c r="Q16" s="27"/>
      <c r="R16" s="28">
        <f>P16*100/F16</f>
        <v>29.056129032258063</v>
      </c>
      <c r="S16" s="29"/>
      <c r="T16" s="28">
        <v>45.7</v>
      </c>
      <c r="U16" s="26"/>
      <c r="V16" s="7"/>
      <c r="W16" s="25">
        <v>130076</v>
      </c>
      <c r="X16" s="27"/>
      <c r="Y16" s="28">
        <f t="shared" si="0"/>
        <v>27.973333333333333</v>
      </c>
      <c r="Z16" s="29"/>
      <c r="AA16" s="28">
        <v>41.1</v>
      </c>
      <c r="AB16" s="26"/>
      <c r="AC16" s="7"/>
    </row>
    <row r="17" spans="1:29" s="23" customFormat="1" ht="24.95" hidden="1" customHeight="1" x14ac:dyDescent="0.2">
      <c r="A17" s="24" t="e">
        <v>#REF!</v>
      </c>
      <c r="B17" s="81" t="e">
        <v>#REF!</v>
      </c>
      <c r="C17" s="81" t="s">
        <v>15</v>
      </c>
      <c r="D17" s="82">
        <v>1921043879</v>
      </c>
      <c r="E17" s="7"/>
      <c r="F17" s="25">
        <v>0</v>
      </c>
      <c r="G17" s="26"/>
      <c r="H17" s="7"/>
      <c r="I17" s="25">
        <v>0</v>
      </c>
      <c r="J17" s="27"/>
      <c r="K17" s="28" t="e">
        <v>#DIV/0!</v>
      </c>
      <c r="L17" s="29"/>
      <c r="M17" s="28"/>
      <c r="N17" s="26"/>
      <c r="O17" s="7"/>
      <c r="P17" s="25">
        <v>0</v>
      </c>
      <c r="Q17" s="27"/>
      <c r="R17" s="28" t="e">
        <f>P17*100/F17</f>
        <v>#DIV/0!</v>
      </c>
      <c r="S17" s="29"/>
      <c r="T17" s="28"/>
      <c r="U17" s="26"/>
      <c r="V17" s="7"/>
      <c r="W17" s="25">
        <v>0</v>
      </c>
      <c r="X17" s="27"/>
      <c r="Y17" s="28" t="e">
        <f t="shared" si="0"/>
        <v>#DIV/0!</v>
      </c>
      <c r="Z17" s="29"/>
      <c r="AA17" s="28"/>
      <c r="AB17" s="26"/>
      <c r="AC17" s="7"/>
    </row>
    <row r="18" spans="1:29" s="23" customFormat="1" ht="24.95" hidden="1" customHeight="1" x14ac:dyDescent="0.2">
      <c r="A18" s="30" t="s">
        <v>22</v>
      </c>
      <c r="B18" s="85" t="s">
        <v>23</v>
      </c>
      <c r="C18" s="85" t="s">
        <v>15</v>
      </c>
      <c r="D18" s="86">
        <v>1921043880</v>
      </c>
      <c r="E18" s="7"/>
      <c r="F18" s="31">
        <v>0</v>
      </c>
      <c r="G18" s="26"/>
      <c r="H18" s="7"/>
      <c r="I18" s="31">
        <v>0</v>
      </c>
      <c r="J18" s="33"/>
      <c r="K18" s="34" t="e">
        <v>#DIV/0!</v>
      </c>
      <c r="L18" s="35"/>
      <c r="M18" s="34"/>
      <c r="N18" s="26"/>
      <c r="O18" s="7"/>
      <c r="P18" s="31">
        <v>0</v>
      </c>
      <c r="Q18" s="33"/>
      <c r="R18" s="34" t="e">
        <f>P18*100/F18</f>
        <v>#DIV/0!</v>
      </c>
      <c r="S18" s="35"/>
      <c r="T18" s="34"/>
      <c r="U18" s="26"/>
      <c r="V18" s="7"/>
      <c r="W18" s="31">
        <v>0</v>
      </c>
      <c r="X18" s="33"/>
      <c r="Y18" s="34" t="e">
        <f t="shared" si="0"/>
        <v>#DIV/0!</v>
      </c>
      <c r="Z18" s="35"/>
      <c r="AA18" s="34"/>
      <c r="AB18" s="32"/>
      <c r="AC18" s="7"/>
    </row>
    <row r="19" spans="1:29" s="43" customFormat="1" ht="8.1" customHeight="1" x14ac:dyDescent="0.2">
      <c r="A19" s="36"/>
      <c r="B19" s="89"/>
      <c r="C19" s="89"/>
      <c r="D19" s="90"/>
      <c r="E19" s="37"/>
      <c r="F19" s="38"/>
      <c r="G19" s="39"/>
      <c r="H19" s="37"/>
      <c r="I19" s="38"/>
      <c r="J19" s="40"/>
      <c r="K19" s="41"/>
      <c r="L19" s="42"/>
      <c r="M19" s="40"/>
      <c r="N19" s="39"/>
      <c r="O19" s="37"/>
      <c r="P19" s="38"/>
      <c r="Q19" s="40"/>
      <c r="R19" s="41"/>
      <c r="S19" s="42"/>
      <c r="T19" s="40"/>
      <c r="U19" s="39"/>
      <c r="V19" s="37"/>
      <c r="W19" s="38"/>
      <c r="X19" s="40"/>
      <c r="Y19" s="41"/>
      <c r="Z19" s="42"/>
      <c r="AA19" s="40"/>
      <c r="AB19" s="39"/>
      <c r="AC19" s="37"/>
    </row>
    <row r="20" spans="1:29" s="16" customFormat="1" ht="30" customHeight="1" x14ac:dyDescent="0.2">
      <c r="A20" s="87" t="s">
        <v>24</v>
      </c>
      <c r="B20" s="88"/>
      <c r="C20" s="88"/>
      <c r="D20" s="44"/>
      <c r="E20" s="7"/>
      <c r="F20" s="45">
        <f>SUM(F13:F19)</f>
        <v>56033202</v>
      </c>
      <c r="G20" s="46"/>
      <c r="H20" s="7"/>
      <c r="I20" s="45">
        <f>SUM(I13:I16)</f>
        <v>31318637</v>
      </c>
      <c r="J20" s="47"/>
      <c r="K20" s="48">
        <f>(I20*100)/F20</f>
        <v>55.892998940164084</v>
      </c>
      <c r="L20" s="49"/>
      <c r="M20" s="48">
        <v>52.3</v>
      </c>
      <c r="N20" s="46"/>
      <c r="O20" s="7"/>
      <c r="P20" s="45">
        <f>SUM(P13:P16)</f>
        <v>31318637</v>
      </c>
      <c r="Q20" s="47"/>
      <c r="R20" s="48">
        <f>P20*100/F20</f>
        <v>55.892998940164084</v>
      </c>
      <c r="S20" s="49"/>
      <c r="T20" s="48">
        <v>52.3</v>
      </c>
      <c r="U20" s="46"/>
      <c r="V20" s="7"/>
      <c r="W20" s="45">
        <f>SUM(W13:W19)</f>
        <v>29883945</v>
      </c>
      <c r="X20" s="47"/>
      <c r="Y20" s="48">
        <f>(W20*100)/F20</f>
        <v>53.332567001971441</v>
      </c>
      <c r="Z20" s="49"/>
      <c r="AA20" s="48">
        <v>52.2</v>
      </c>
      <c r="AB20" s="46"/>
      <c r="AC20" s="7"/>
    </row>
    <row r="22" spans="1:29" x14ac:dyDescent="0.2">
      <c r="A22" s="50"/>
      <c r="F22" s="51"/>
    </row>
    <row r="23" spans="1:29" ht="15.75" x14ac:dyDescent="0.25">
      <c r="A23" s="91" t="s">
        <v>25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9" x14ac:dyDescent="0.2">
      <c r="B24" s="4"/>
      <c r="C24" s="4"/>
      <c r="D24" s="4"/>
      <c r="E24" s="5"/>
      <c r="F24" s="4"/>
      <c r="G24" s="4"/>
      <c r="H24" s="13"/>
      <c r="I24" s="4"/>
      <c r="J24" s="4"/>
      <c r="K24" s="4"/>
      <c r="L24" s="4"/>
      <c r="M24" s="14"/>
      <c r="N24" s="14"/>
      <c r="O24" s="13"/>
      <c r="P24" s="4"/>
      <c r="Q24" s="4"/>
      <c r="R24" s="4"/>
      <c r="S24" s="4"/>
      <c r="T24" s="14"/>
      <c r="U24" s="14"/>
      <c r="V24" s="13"/>
      <c r="W24" s="4"/>
      <c r="X24" s="4"/>
      <c r="Y24" s="4"/>
      <c r="Z24" s="4"/>
      <c r="AA24" s="14"/>
      <c r="AB24" s="15"/>
    </row>
    <row r="25" spans="1:29" s="23" customFormat="1" ht="8.1" customHeight="1" x14ac:dyDescent="0.2">
      <c r="A25" s="17"/>
      <c r="B25" s="83"/>
      <c r="C25" s="83"/>
      <c r="D25" s="84"/>
      <c r="E25" s="7"/>
      <c r="F25" s="18"/>
      <c r="G25" s="19"/>
      <c r="H25" s="7"/>
      <c r="I25" s="18"/>
      <c r="J25" s="20"/>
      <c r="K25" s="21"/>
      <c r="L25" s="22"/>
      <c r="M25" s="20"/>
      <c r="N25" s="19"/>
      <c r="O25" s="7"/>
      <c r="P25" s="18"/>
      <c r="Q25" s="20"/>
      <c r="R25" s="21"/>
      <c r="S25" s="22"/>
      <c r="T25" s="20"/>
      <c r="U25" s="19"/>
      <c r="V25" s="7"/>
      <c r="W25" s="18"/>
      <c r="X25" s="20"/>
      <c r="Y25" s="21"/>
      <c r="Z25" s="22"/>
      <c r="AA25" s="20"/>
      <c r="AB25" s="19"/>
      <c r="AC25" s="7"/>
    </row>
    <row r="26" spans="1:29" s="23" customFormat="1" ht="24.95" customHeight="1" x14ac:dyDescent="0.2">
      <c r="A26" s="52"/>
      <c r="B26" s="92" t="s">
        <v>26</v>
      </c>
      <c r="C26" s="92"/>
      <c r="D26" s="93"/>
      <c r="E26" s="7"/>
      <c r="F26" s="53">
        <f>SUM(F13:F14)</f>
        <v>55568202</v>
      </c>
      <c r="G26" s="54"/>
      <c r="H26" s="7"/>
      <c r="I26" s="53">
        <f>SUM(I13:I14)</f>
        <v>31183526</v>
      </c>
      <c r="J26" s="55"/>
      <c r="K26" s="56">
        <f>(I26*100)/F26</f>
        <v>56.117572420284539</v>
      </c>
      <c r="L26" s="57"/>
      <c r="M26" s="56">
        <v>52.4</v>
      </c>
      <c r="N26" s="54"/>
      <c r="O26" s="7"/>
      <c r="P26" s="53">
        <f>SUM(P13:P14)</f>
        <v>31183526</v>
      </c>
      <c r="Q26" s="55"/>
      <c r="R26" s="56">
        <f>P26*100/F26</f>
        <v>56.117572420284539</v>
      </c>
      <c r="S26" s="57"/>
      <c r="T26" s="56">
        <v>52.4</v>
      </c>
      <c r="U26" s="54"/>
      <c r="V26" s="7"/>
      <c r="W26" s="53">
        <f>SUM(W13:W14)</f>
        <v>29753869</v>
      </c>
      <c r="X26" s="55"/>
      <c r="Y26" s="56">
        <f>(W26*100)/F26</f>
        <v>53.544775481488493</v>
      </c>
      <c r="Z26" s="57"/>
      <c r="AA26" s="56">
        <v>52.3</v>
      </c>
      <c r="AB26" s="54"/>
      <c r="AC26" s="7"/>
    </row>
    <row r="27" spans="1:29" s="23" customFormat="1" ht="24.95" customHeight="1" x14ac:dyDescent="0.2">
      <c r="A27" s="58"/>
      <c r="B27" s="85" t="s">
        <v>27</v>
      </c>
      <c r="C27" s="85"/>
      <c r="D27" s="86"/>
      <c r="E27" s="7"/>
      <c r="F27" s="31">
        <f>F16</f>
        <v>465000</v>
      </c>
      <c r="G27" s="32"/>
      <c r="H27" s="7"/>
      <c r="I27" s="31">
        <f>I16</f>
        <v>135111</v>
      </c>
      <c r="J27" s="33"/>
      <c r="K27" s="34">
        <f>(I27*100)/F27</f>
        <v>29.056129032258063</v>
      </c>
      <c r="L27" s="35"/>
      <c r="M27" s="34">
        <v>45.7</v>
      </c>
      <c r="N27" s="32"/>
      <c r="O27" s="7"/>
      <c r="P27" s="31">
        <f>P16</f>
        <v>135111</v>
      </c>
      <c r="Q27" s="33"/>
      <c r="R27" s="34">
        <f>P27*100/F27</f>
        <v>29.056129032258063</v>
      </c>
      <c r="S27" s="35"/>
      <c r="T27" s="34">
        <v>45.7</v>
      </c>
      <c r="U27" s="32"/>
      <c r="V27" s="7"/>
      <c r="W27" s="31">
        <f>W16</f>
        <v>130076</v>
      </c>
      <c r="X27" s="33"/>
      <c r="Y27" s="34">
        <f>(W27*100)/F27</f>
        <v>27.973333333333333</v>
      </c>
      <c r="Z27" s="35"/>
      <c r="AA27" s="59">
        <v>44.1</v>
      </c>
      <c r="AB27" s="32"/>
      <c r="AC27" s="7"/>
    </row>
    <row r="28" spans="1:29" s="23" customFormat="1" ht="24.95" hidden="1" customHeight="1" x14ac:dyDescent="0.2">
      <c r="A28" s="52"/>
      <c r="B28" s="92" t="s">
        <v>28</v>
      </c>
      <c r="C28" s="92"/>
      <c r="D28" s="93"/>
      <c r="E28" s="7"/>
      <c r="F28" s="53">
        <v>0</v>
      </c>
      <c r="G28" s="54"/>
      <c r="H28" s="7"/>
      <c r="I28" s="53">
        <v>0</v>
      </c>
      <c r="J28" s="55"/>
      <c r="K28" s="56" t="e">
        <v>#DIV/0!</v>
      </c>
      <c r="L28" s="57"/>
      <c r="M28" s="56"/>
      <c r="N28" s="54"/>
      <c r="O28" s="7"/>
      <c r="P28" s="53">
        <v>0</v>
      </c>
      <c r="Q28" s="55"/>
      <c r="R28" s="56" t="e">
        <f>P28*100/F28</f>
        <v>#DIV/0!</v>
      </c>
      <c r="S28" s="57"/>
      <c r="T28" s="56"/>
      <c r="U28" s="54"/>
      <c r="V28" s="7"/>
      <c r="W28" s="53">
        <v>0</v>
      </c>
      <c r="X28" s="55"/>
      <c r="Y28" s="56" t="e">
        <f>(W28*100)/F28</f>
        <v>#DIV/0!</v>
      </c>
      <c r="Z28" s="57"/>
      <c r="AA28" s="56"/>
      <c r="AB28" s="54"/>
      <c r="AC28" s="7"/>
    </row>
    <row r="29" spans="1:29" s="43" customFormat="1" ht="8.1" customHeight="1" x14ac:dyDescent="0.2">
      <c r="A29" s="36"/>
      <c r="B29" s="89"/>
      <c r="C29" s="89"/>
      <c r="D29" s="90"/>
      <c r="E29" s="37"/>
      <c r="F29" s="38"/>
      <c r="G29" s="39"/>
      <c r="H29" s="37"/>
      <c r="I29" s="38"/>
      <c r="J29" s="40"/>
      <c r="K29" s="41"/>
      <c r="L29" s="42"/>
      <c r="M29" s="40"/>
      <c r="N29" s="39"/>
      <c r="O29" s="37"/>
      <c r="P29" s="38"/>
      <c r="Q29" s="40"/>
      <c r="R29" s="41"/>
      <c r="S29" s="42"/>
      <c r="T29" s="40"/>
      <c r="U29" s="39"/>
      <c r="V29" s="37"/>
      <c r="W29" s="38"/>
      <c r="X29" s="40"/>
      <c r="Y29" s="41"/>
      <c r="Z29" s="42"/>
      <c r="AA29" s="40"/>
      <c r="AB29" s="39"/>
      <c r="AC29" s="37"/>
    </row>
    <row r="30" spans="1:29" s="16" customFormat="1" ht="30" customHeight="1" x14ac:dyDescent="0.2">
      <c r="A30" s="87" t="s">
        <v>24</v>
      </c>
      <c r="B30" s="88"/>
      <c r="C30" s="88"/>
      <c r="D30" s="44"/>
      <c r="E30" s="7"/>
      <c r="F30" s="45">
        <f>SUM(F26:F27)</f>
        <v>56033202</v>
      </c>
      <c r="G30" s="46"/>
      <c r="H30" s="7"/>
      <c r="I30" s="45">
        <f>SUM(I26:I27)</f>
        <v>31318637</v>
      </c>
      <c r="J30" s="47"/>
      <c r="K30" s="48">
        <f>(I30*100)/F30</f>
        <v>55.892998940164084</v>
      </c>
      <c r="L30" s="49"/>
      <c r="M30" s="48">
        <v>52.3</v>
      </c>
      <c r="N30" s="46"/>
      <c r="O30" s="7"/>
      <c r="P30" s="45">
        <f>SUM(P26:P27)</f>
        <v>31318637</v>
      </c>
      <c r="Q30" s="47"/>
      <c r="R30" s="48">
        <f>P30*100/F30</f>
        <v>55.892998940164084</v>
      </c>
      <c r="S30" s="49"/>
      <c r="T30" s="48">
        <v>52.3</v>
      </c>
      <c r="U30" s="46"/>
      <c r="V30" s="7"/>
      <c r="W30" s="45">
        <f>SUM(W26:W27)</f>
        <v>29883945</v>
      </c>
      <c r="X30" s="47"/>
      <c r="Y30" s="48">
        <f>(W30*100)/F30</f>
        <v>53.332567001971441</v>
      </c>
      <c r="Z30" s="49"/>
      <c r="AA30" s="48">
        <v>52.2</v>
      </c>
      <c r="AB30" s="46"/>
      <c r="AC30" s="7"/>
    </row>
    <row r="45" spans="9:23" x14ac:dyDescent="0.2">
      <c r="I45" s="60"/>
      <c r="J45" s="60"/>
      <c r="K45" s="60"/>
      <c r="L45" s="60"/>
      <c r="M45" s="60"/>
      <c r="N45" s="60"/>
      <c r="O45" s="61"/>
      <c r="P45" s="60"/>
      <c r="Q45" s="60"/>
      <c r="R45" s="60"/>
      <c r="S45" s="60"/>
      <c r="T45" s="60"/>
      <c r="U45" s="60"/>
      <c r="V45" s="61"/>
      <c r="W45" s="60"/>
    </row>
    <row r="46" spans="9:23" x14ac:dyDescent="0.2">
      <c r="I46" s="60"/>
      <c r="J46" s="60"/>
      <c r="K46" s="60"/>
      <c r="L46" s="60"/>
      <c r="M46" s="60"/>
      <c r="N46" s="60"/>
      <c r="O46" s="61"/>
      <c r="P46" s="60"/>
      <c r="Q46" s="60"/>
      <c r="R46" s="60"/>
      <c r="S46" s="60"/>
      <c r="T46" s="60"/>
      <c r="U46" s="60"/>
      <c r="V46" s="61"/>
      <c r="W46" s="60"/>
    </row>
    <row r="47" spans="9:23" x14ac:dyDescent="0.2">
      <c r="I47" s="60"/>
      <c r="J47" s="60"/>
      <c r="K47" s="60"/>
      <c r="L47" s="60"/>
      <c r="M47" s="60"/>
      <c r="N47" s="60"/>
      <c r="O47" s="61"/>
      <c r="P47" s="60"/>
      <c r="Q47" s="60"/>
      <c r="R47" s="60"/>
      <c r="S47" s="60"/>
      <c r="T47" s="60"/>
      <c r="U47" s="60"/>
      <c r="V47" s="61"/>
      <c r="W47" s="60"/>
    </row>
    <row r="48" spans="9:23" x14ac:dyDescent="0.2">
      <c r="I48" s="60"/>
      <c r="J48" s="60"/>
      <c r="K48" s="60"/>
      <c r="L48" s="60"/>
      <c r="M48" s="60"/>
      <c r="N48" s="60"/>
      <c r="O48" s="61"/>
      <c r="P48" s="60"/>
      <c r="Q48" s="60"/>
      <c r="R48" s="60"/>
      <c r="S48" s="60"/>
      <c r="T48" s="60"/>
      <c r="U48" s="60"/>
      <c r="V48" s="61"/>
      <c r="W48" s="60"/>
    </row>
    <row r="49" spans="9:23" x14ac:dyDescent="0.2">
      <c r="I49" s="60"/>
      <c r="J49" s="60"/>
      <c r="K49" s="60"/>
      <c r="L49" s="60"/>
      <c r="M49" s="60"/>
      <c r="N49" s="60"/>
      <c r="O49" s="61"/>
      <c r="P49" s="60"/>
      <c r="Q49" s="60"/>
      <c r="R49" s="60"/>
      <c r="S49" s="60"/>
      <c r="T49" s="60"/>
      <c r="U49" s="60"/>
      <c r="V49" s="61"/>
      <c r="W49" s="60"/>
    </row>
    <row r="50" spans="9:23" x14ac:dyDescent="0.2">
      <c r="I50" s="60"/>
      <c r="J50" s="60"/>
      <c r="K50" s="60"/>
      <c r="L50" s="60"/>
      <c r="M50" s="60"/>
      <c r="N50" s="60"/>
      <c r="O50" s="61"/>
      <c r="P50" s="60"/>
      <c r="Q50" s="60"/>
      <c r="R50" s="60"/>
      <c r="S50" s="60"/>
      <c r="T50" s="60"/>
      <c r="U50" s="60"/>
      <c r="V50" s="61"/>
      <c r="W50" s="60"/>
    </row>
  </sheetData>
  <mergeCells count="34">
    <mergeCell ref="A30:C30"/>
    <mergeCell ref="B16:D16"/>
    <mergeCell ref="B17:D17"/>
    <mergeCell ref="B18:D18"/>
    <mergeCell ref="B19:D19"/>
    <mergeCell ref="A20:C20"/>
    <mergeCell ref="A23:AB23"/>
    <mergeCell ref="B25:D25"/>
    <mergeCell ref="B26:D26"/>
    <mergeCell ref="B27:D27"/>
    <mergeCell ref="B28:D28"/>
    <mergeCell ref="B29:D29"/>
    <mergeCell ref="B15:D15"/>
    <mergeCell ref="K11:L11"/>
    <mergeCell ref="M11:N11"/>
    <mergeCell ref="P11:Q11"/>
    <mergeCell ref="R11:S11"/>
    <mergeCell ref="B12:D12"/>
    <mergeCell ref="B13:D13"/>
    <mergeCell ref="B14:D14"/>
    <mergeCell ref="A1:M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  <mergeCell ref="Y11:Z11"/>
    <mergeCell ref="AA11:AB11"/>
    <mergeCell ref="T11:U11"/>
    <mergeCell ref="W11:X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1ddcd147e4296218624106393c442cfa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3fe26f4b9fa6cf33be6f5c0f06ff0b22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629727-6303-45CE-9E3D-6EB7EE97D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184C63-2EAB-4A61-8698-CC156576BD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CD214-16F7-48D1-B4C1-2C00011A85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wCH_03gtcap_c</vt:lpstr>
      <vt:lpstr>wCH_03gtcap_c!Área_de_impresión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ELVIRA FRAGA</cp:lastModifiedBy>
  <dcterms:created xsi:type="dcterms:W3CDTF">2019-07-24T08:19:47Z</dcterms:created>
  <dcterms:modified xsi:type="dcterms:W3CDTF">2020-07-27T17:03:27Z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