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defaultThemeVersion="124226"/>
  <mc:AlternateContent xmlns:mc="http://schemas.openxmlformats.org/markup-compatibility/2006">
    <mc:Choice Requires="x15">
      <x15ac:absPath xmlns:x15ac="http://schemas.microsoft.com/office/spreadsheetml/2010/11/ac" url="https://elkarlan.sharepoint.com/sites/116-Servicioestadistico/Documentos compartidos/3_MEDIO_AMBIENTE/090207-IA/Ing_Adierazleak_2023 LANEAN/IA_3_Salud_Medio_Ambiente/"/>
    </mc:Choice>
  </mc:AlternateContent>
  <xr:revisionPtr revIDLastSave="1500" documentId="8_{ABF05FF3-E64A-4302-9430-B1DF33A54B48}" xr6:coauthVersionLast="47" xr6:coauthVersionMax="47" xr10:uidLastSave="{EF51ED09-7C9F-4737-8554-1358B3BB7E96}"/>
  <bookViews>
    <workbookView xWindow="-28920" yWindow="-30" windowWidth="29040" windowHeight="15840" tabRatio="770" xr2:uid="{00000000-000D-0000-FFFF-FFFF00000000}"/>
  </bookViews>
  <sheets>
    <sheet name="Aurkibide" sheetId="2" r:id="rId1"/>
    <sheet name="3.1" sheetId="76" r:id="rId2"/>
    <sheet name="3.2" sheetId="77" r:id="rId3"/>
    <sheet name="3.3" sheetId="85" r:id="rId4"/>
    <sheet name="3.4" sheetId="82" r:id="rId5"/>
    <sheet name="3.5" sheetId="44" r:id="rId6"/>
    <sheet name="3.6" sheetId="45" r:id="rId7"/>
    <sheet name="3.7" sheetId="64" r:id="rId8"/>
    <sheet name="3.8" sheetId="49" r:id="rId9"/>
    <sheet name="3.9" sheetId="47" r:id="rId10"/>
    <sheet name="3.10" sheetId="48" r:id="rId11"/>
    <sheet name="3.11" sheetId="86" r:id="rId12"/>
    <sheet name="3.12" sheetId="87" r:id="rId13"/>
    <sheet name="3.13" sheetId="88" r:id="rId14"/>
    <sheet name="3.14" sheetId="89" r:id="rId15"/>
    <sheet name="3.15" sheetId="90" r:id="rId16"/>
    <sheet name="3.16" sheetId="91" r:id="rId17"/>
    <sheet name="3.17" sheetId="92" r:id="rId18"/>
    <sheet name="3.18" sheetId="57" r:id="rId19"/>
    <sheet name="3.19" sheetId="56"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 localSheetId="1">#REF!</definedName>
    <definedName name="\A" localSheetId="2">#REF!</definedName>
    <definedName name="\A" localSheetId="3">#REF!</definedName>
    <definedName name="\A">#REF!</definedName>
    <definedName name="\B" localSheetId="1">#REF!</definedName>
    <definedName name="\B" localSheetId="2">#REF!</definedName>
    <definedName name="\B" localSheetId="3">#REF!</definedName>
    <definedName name="\B">#REF!</definedName>
    <definedName name="\C" localSheetId="1">'[1]3.1'!#REF!</definedName>
    <definedName name="\C" localSheetId="2">'[1]3.1'!#REF!</definedName>
    <definedName name="\C" localSheetId="3">'[1]3.1'!#REF!</definedName>
    <definedName name="\C">'[1]3.1'!#REF!</definedName>
    <definedName name="\D">'[2]19.11-12'!$B$51</definedName>
    <definedName name="\G" localSheetId="1">#REF!</definedName>
    <definedName name="\G" localSheetId="2">#REF!</definedName>
    <definedName name="\G" localSheetId="3">#REF!</definedName>
    <definedName name="\G">#REF!</definedName>
    <definedName name="\I" localSheetId="1">#REF!</definedName>
    <definedName name="\I" localSheetId="2">#REF!</definedName>
    <definedName name="\I" localSheetId="3">#REF!</definedName>
    <definedName name="\I">#REF!</definedName>
    <definedName name="\L">'[2]19.11-12'!$B$53</definedName>
    <definedName name="\M" localSheetId="1">#REF!</definedName>
    <definedName name="\M" localSheetId="2">#REF!</definedName>
    <definedName name="\M" localSheetId="3">#REF!</definedName>
    <definedName name="\M">#REF!</definedName>
    <definedName name="\N" localSheetId="1">#REF!</definedName>
    <definedName name="\N" localSheetId="2">#REF!</definedName>
    <definedName name="\N" localSheetId="3">#REF!</definedName>
    <definedName name="\N">#REF!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[3]GANADE10!$B$90</definedName>
    <definedName name="\x">[4]Arlleg01!$IR$8190</definedName>
    <definedName name="\z">[4]Arlleg01!$IR$8190</definedName>
    <definedName name="__123Graph_A" hidden="1">'[2]19.14-15'!$B$34:$B$37</definedName>
    <definedName name="__123Graph_ACurrent" hidden="1">'[2]19.14-15'!$B$34:$B$37</definedName>
    <definedName name="__123Graph_AGrßfico1" hidden="1">'[2]19.14-15'!$B$34:$B$37</definedName>
    <definedName name="__123Graph_B" localSheetId="1" hidden="1">[5]p122!#REF!</definedName>
    <definedName name="__123Graph_B" localSheetId="2" hidden="1">[5]p122!#REF!</definedName>
    <definedName name="__123Graph_B" localSheetId="3" hidden="1">[5]p122!#REF!</definedName>
    <definedName name="__123Graph_B" hidden="1">[5]p122!#REF!</definedName>
    <definedName name="__123Graph_BCurrent" localSheetId="1" hidden="1">'[2]19.14-15'!#REF!</definedName>
    <definedName name="__123Graph_BCurrent" localSheetId="2" hidden="1">'[2]19.14-15'!#REF!</definedName>
    <definedName name="__123Graph_BCurrent" localSheetId="3" hidden="1">'[2]19.14-15'!#REF!</definedName>
    <definedName name="__123Graph_BCurrent" hidden="1">'[2]19.14-15'!#REF!</definedName>
    <definedName name="__123Graph_BGrßfico1" localSheetId="1" hidden="1">'[2]19.14-15'!#REF!</definedName>
    <definedName name="__123Graph_BGrßfico1" localSheetId="2" hidden="1">'[2]19.14-15'!#REF!</definedName>
    <definedName name="__123Graph_BGrßfico1" localSheetId="3" hidden="1">'[2]19.14-15'!#REF!</definedName>
    <definedName name="__123Graph_BGrßfico1" hidden="1">'[2]19.14-15'!#REF!</definedName>
    <definedName name="__123Graph_C" hidden="1">'[2]19.14-15'!$C$34:$C$37</definedName>
    <definedName name="__123Graph_CCurrent" hidden="1">'[2]19.14-15'!$C$34:$C$37</definedName>
    <definedName name="__123Graph_CGrßfico1" hidden="1">'[2]19.14-15'!$C$34:$C$37</definedName>
    <definedName name="__123Graph_D" localSheetId="1" hidden="1">[5]p122!#REF!</definedName>
    <definedName name="__123Graph_D" localSheetId="2" hidden="1">[5]p122!#REF!</definedName>
    <definedName name="__123Graph_D" localSheetId="3" hidden="1">[5]p122!#REF!</definedName>
    <definedName name="__123Graph_D" hidden="1">[5]p122!#REF!</definedName>
    <definedName name="__123Graph_DCurrent" localSheetId="1" hidden="1">'[2]19.14-15'!#REF!</definedName>
    <definedName name="__123Graph_DCurrent" localSheetId="2" hidden="1">'[2]19.14-15'!#REF!</definedName>
    <definedName name="__123Graph_DCurrent" localSheetId="3" hidden="1">'[2]19.14-15'!#REF!</definedName>
    <definedName name="__123Graph_DCurrent" hidden="1">'[2]19.14-15'!#REF!</definedName>
    <definedName name="__123Graph_DGrßfico1" localSheetId="1" hidden="1">'[2]19.14-15'!#REF!</definedName>
    <definedName name="__123Graph_DGrßfico1" localSheetId="2" hidden="1">'[2]19.14-15'!#REF!</definedName>
    <definedName name="__123Graph_DGrßfico1" localSheetId="3" hidden="1">'[2]19.14-15'!#REF!</definedName>
    <definedName name="__123Graph_DGrßfico1" hidden="1">'[2]19.14-15'!#REF!</definedName>
    <definedName name="__123Graph_E" hidden="1">'[2]19.14-15'!$D$34:$D$37</definedName>
    <definedName name="__123Graph_ECurrent" hidden="1">'[2]19.14-15'!$D$34:$D$37</definedName>
    <definedName name="__123Graph_EGrßfico1" hidden="1">'[2]19.14-15'!$D$34:$D$37</definedName>
    <definedName name="__123Graph_F" localSheetId="1" hidden="1">[5]p122!#REF!</definedName>
    <definedName name="__123Graph_F" localSheetId="2" hidden="1">[5]p122!#REF!</definedName>
    <definedName name="__123Graph_F" localSheetId="3" hidden="1">[5]p122!#REF!</definedName>
    <definedName name="__123Graph_F" hidden="1">[5]p122!#REF!</definedName>
    <definedName name="__123Graph_FCurrent" localSheetId="1" hidden="1">'[2]19.14-15'!#REF!</definedName>
    <definedName name="__123Graph_FCurrent" localSheetId="2" hidden="1">'[2]19.14-15'!#REF!</definedName>
    <definedName name="__123Graph_FCurrent" localSheetId="3" hidden="1">'[2]19.14-15'!#REF!</definedName>
    <definedName name="__123Graph_FCurrent" hidden="1">'[2]19.14-15'!#REF!</definedName>
    <definedName name="__123Graph_FGrßfico1" localSheetId="1" hidden="1">'[2]19.14-15'!#REF!</definedName>
    <definedName name="__123Graph_FGrßfico1" localSheetId="2" hidden="1">'[2]19.14-15'!#REF!</definedName>
    <definedName name="__123Graph_FGrßfico1" localSheetId="3" hidden="1">'[2]19.14-15'!#REF!</definedName>
    <definedName name="__123Graph_FGrßfico1" hidden="1">'[2]19.14-15'!#REF!</definedName>
    <definedName name="__123Graph_X" localSheetId="1" hidden="1">[5]p122!#REF!</definedName>
    <definedName name="__123Graph_X" localSheetId="2" hidden="1">[5]p122!#REF!</definedName>
    <definedName name="__123Graph_X" localSheetId="3" hidden="1">[5]p122!#REF!</definedName>
    <definedName name="__123Graph_X" hidden="1">[5]p122!#REF!</definedName>
    <definedName name="__123Graph_XCurrent" localSheetId="1" hidden="1">'[2]19.14-15'!#REF!</definedName>
    <definedName name="__123Graph_XCurrent" localSheetId="2" hidden="1">'[2]19.14-15'!#REF!</definedName>
    <definedName name="__123Graph_XCurrent" localSheetId="3" hidden="1">'[2]19.14-15'!#REF!</definedName>
    <definedName name="__123Graph_XCurrent" hidden="1">'[2]19.14-15'!#REF!</definedName>
    <definedName name="__123Graph_XGrßfico1" localSheetId="1" hidden="1">'[2]19.14-15'!#REF!</definedName>
    <definedName name="__123Graph_XGrßfico1" localSheetId="2" hidden="1">'[2]19.14-15'!#REF!</definedName>
    <definedName name="__123Graph_XGrßfico1" localSheetId="3" hidden="1">'[2]19.14-15'!#REF!</definedName>
    <definedName name="__123Graph_XGrßfico1" hidden="1">'[2]19.14-15'!#REF!</definedName>
    <definedName name="_Dist_Values" localSheetId="1" hidden="1">#REF!</definedName>
    <definedName name="_Dist_Values" localSheetId="2" hidden="1">#REF!</definedName>
    <definedName name="_Dist_Values" localSheetId="3" hidden="1">#REF!</definedName>
    <definedName name="_Dist_Values" hidden="1">#REF!</definedName>
    <definedName name="_p421">[6]CARNE1!$B$44</definedName>
    <definedName name="_p431" hidden="1">[6]CARNE7!$G$11:$G$93</definedName>
    <definedName name="_p7" localSheetId="1" hidden="1">'[7]19.14-15'!#REF!</definedName>
    <definedName name="_p7" localSheetId="2" hidden="1">'[7]19.14-15'!#REF!</definedName>
    <definedName name="_p7" localSheetId="3" hidden="1">'[7]19.14-15'!#REF!</definedName>
    <definedName name="_p7" hidden="1">'[7]19.14-15'!#REF!</definedName>
    <definedName name="_PEP1">'[8]19.11-12'!$B$51</definedName>
    <definedName name="_PEP2">[9]GANADE1!$B$75</definedName>
    <definedName name="_PEP3">'[8]19.11-12'!$B$53</definedName>
    <definedName name="_PEP4" hidden="1">'[8]19.14-15'!$B$34:$B$37</definedName>
    <definedName name="_PP1">[9]GANADE1!$B$77</definedName>
    <definedName name="_PP10" hidden="1">'[8]19.14-15'!$C$34:$C$37</definedName>
    <definedName name="_PP11" hidden="1">'[8]19.14-15'!$C$34:$C$37</definedName>
    <definedName name="_PP12" hidden="1">'[8]19.14-15'!$C$34:$C$37</definedName>
    <definedName name="_PP13" localSheetId="1" hidden="1">'[8]19.14-15'!#REF!</definedName>
    <definedName name="_PP13" localSheetId="2" hidden="1">'[8]19.14-15'!#REF!</definedName>
    <definedName name="_PP13" localSheetId="3" hidden="1">'[8]19.14-15'!#REF!</definedName>
    <definedName name="_PP13" hidden="1">'[8]19.14-15'!#REF!</definedName>
    <definedName name="_PP14" localSheetId="1" hidden="1">'[8]19.14-15'!#REF!</definedName>
    <definedName name="_PP14" localSheetId="2" hidden="1">'[8]19.14-15'!#REF!</definedName>
    <definedName name="_PP14" localSheetId="3" hidden="1">'[8]19.14-15'!#REF!</definedName>
    <definedName name="_PP14" hidden="1">'[8]19.14-15'!#REF!</definedName>
    <definedName name="_PP15" localSheetId="1" hidden="1">'[8]19.14-15'!#REF!</definedName>
    <definedName name="_PP15" localSheetId="2" hidden="1">'[8]19.14-15'!#REF!</definedName>
    <definedName name="_PP15" localSheetId="3" hidden="1">'[8]19.14-15'!#REF!</definedName>
    <definedName name="_PP15" hidden="1">'[8]19.14-15'!#REF!</definedName>
    <definedName name="_PP16" hidden="1">'[8]19.14-15'!$D$34:$D$37</definedName>
    <definedName name="_PP17" hidden="1">'[8]19.14-15'!$D$34:$D$37</definedName>
    <definedName name="_pp18" hidden="1">'[8]19.14-15'!$D$34:$D$37</definedName>
    <definedName name="_pp19" localSheetId="1" hidden="1">'[8]19.14-15'!#REF!</definedName>
    <definedName name="_pp19" localSheetId="2" hidden="1">'[8]19.14-15'!#REF!</definedName>
    <definedName name="_pp19" localSheetId="3" hidden="1">'[8]19.14-15'!#REF!</definedName>
    <definedName name="_pp19" hidden="1">'[8]19.14-15'!#REF!</definedName>
    <definedName name="_PP2" localSheetId="1">'[8]19.22'!#REF!</definedName>
    <definedName name="_PP2" localSheetId="2">'[8]19.22'!#REF!</definedName>
    <definedName name="_PP2" localSheetId="3">'[8]19.22'!#REF!</definedName>
    <definedName name="_PP2">'[8]19.22'!#REF!</definedName>
    <definedName name="_PP20" localSheetId="1" hidden="1">'[8]19.14-15'!#REF!</definedName>
    <definedName name="_PP20" localSheetId="2" hidden="1">'[8]19.14-15'!#REF!</definedName>
    <definedName name="_PP20" localSheetId="3" hidden="1">'[8]19.14-15'!#REF!</definedName>
    <definedName name="_PP20" hidden="1">'[8]19.14-15'!#REF!</definedName>
    <definedName name="_PP21" localSheetId="1" hidden="1">'[8]19.14-15'!#REF!</definedName>
    <definedName name="_PP21" localSheetId="2" hidden="1">'[8]19.14-15'!#REF!</definedName>
    <definedName name="_PP21" localSheetId="3" hidden="1">'[8]19.14-15'!#REF!</definedName>
    <definedName name="_PP21" hidden="1">'[8]19.14-15'!#REF!</definedName>
    <definedName name="_PP22" localSheetId="1" hidden="1">'[8]19.14-15'!#REF!</definedName>
    <definedName name="_PP22" localSheetId="2" hidden="1">'[8]19.14-15'!#REF!</definedName>
    <definedName name="_PP22" localSheetId="3" hidden="1">'[8]19.14-15'!#REF!</definedName>
    <definedName name="_PP22" hidden="1">'[8]19.14-15'!#REF!</definedName>
    <definedName name="_pp23" localSheetId="1" hidden="1">'[8]19.14-15'!#REF!</definedName>
    <definedName name="_pp23" localSheetId="2" hidden="1">'[8]19.14-15'!#REF!</definedName>
    <definedName name="_pp23" localSheetId="3" hidden="1">'[8]19.14-15'!#REF!</definedName>
    <definedName name="_pp23" hidden="1">'[8]19.14-15'!#REF!</definedName>
    <definedName name="_pp24" localSheetId="1" hidden="1">'[8]19.14-15'!#REF!</definedName>
    <definedName name="_pp24" localSheetId="2" hidden="1">'[8]19.14-15'!#REF!</definedName>
    <definedName name="_pp24" localSheetId="3" hidden="1">'[8]19.14-15'!#REF!</definedName>
    <definedName name="_pp24" hidden="1">'[8]19.14-15'!#REF!</definedName>
    <definedName name="_pp25" localSheetId="1" hidden="1">'[8]19.14-15'!#REF!</definedName>
    <definedName name="_pp25" localSheetId="2" hidden="1">'[8]19.14-15'!#REF!</definedName>
    <definedName name="_pp25" localSheetId="3" hidden="1">'[8]19.14-15'!#REF!</definedName>
    <definedName name="_pp25" hidden="1">'[8]19.14-15'!#REF!</definedName>
    <definedName name="_pp26" localSheetId="1" hidden="1">'[8]19.14-15'!#REF!</definedName>
    <definedName name="_pp26" localSheetId="2" hidden="1">'[8]19.14-15'!#REF!</definedName>
    <definedName name="_pp26" localSheetId="3" hidden="1">'[8]19.14-15'!#REF!</definedName>
    <definedName name="_pp26" hidden="1">'[8]19.14-15'!#REF!</definedName>
    <definedName name="_pp27" localSheetId="1" hidden="1">'[8]19.14-15'!#REF!</definedName>
    <definedName name="_pp27" localSheetId="2" hidden="1">'[8]19.14-15'!#REF!</definedName>
    <definedName name="_pp27" localSheetId="3" hidden="1">'[8]19.14-15'!#REF!</definedName>
    <definedName name="_pp27" hidden="1">'[8]19.14-15'!#REF!</definedName>
    <definedName name="_PP3">[9]GANADE1!$B$79</definedName>
    <definedName name="_PP4">'[8]19.11-12'!$B$51</definedName>
    <definedName name="_PP5" hidden="1">'[8]19.14-15'!$B$34:$B$37</definedName>
    <definedName name="_PP6" hidden="1">'[8]19.14-15'!$B$34:$B$37</definedName>
    <definedName name="_PP7" localSheetId="1" hidden="1">'[8]19.14-15'!#REF!</definedName>
    <definedName name="_PP7" localSheetId="2" hidden="1">'[8]19.14-15'!#REF!</definedName>
    <definedName name="_PP7" localSheetId="3" hidden="1">'[8]19.14-15'!#REF!</definedName>
    <definedName name="_PP7" hidden="1">'[8]19.14-15'!#REF!</definedName>
    <definedName name="_PP8" localSheetId="1" hidden="1">'[8]19.14-15'!#REF!</definedName>
    <definedName name="_PP8" localSheetId="2" hidden="1">'[8]19.14-15'!#REF!</definedName>
    <definedName name="_PP8" localSheetId="3" hidden="1">'[8]19.14-15'!#REF!</definedName>
    <definedName name="_PP8" hidden="1">'[8]19.14-15'!#REF!</definedName>
    <definedName name="_PP9" localSheetId="1" hidden="1">'[8]19.14-15'!#REF!</definedName>
    <definedName name="_PP9" localSheetId="2" hidden="1">'[8]19.14-15'!#REF!</definedName>
    <definedName name="_PP9" localSheetId="3" hidden="1">'[8]19.14-15'!#REF!</definedName>
    <definedName name="_PP9" hidden="1">'[8]19.14-15'!#REF!</definedName>
    <definedName name="_SUP1" localSheetId="1">#REF!</definedName>
    <definedName name="_SUP1" localSheetId="2">#REF!</definedName>
    <definedName name="_SUP1" localSheetId="3">#REF!</definedName>
    <definedName name="_SUP1">#REF!</definedName>
    <definedName name="_SUP2" localSheetId="1">#REF!</definedName>
    <definedName name="_SUP2" localSheetId="2">#REF!</definedName>
    <definedName name="_SUP2" localSheetId="3">#REF!</definedName>
    <definedName name="_SUP2">#REF!</definedName>
    <definedName name="_SUP3" localSheetId="1">#REF!</definedName>
    <definedName name="_SUP3" localSheetId="2">#REF!</definedName>
    <definedName name="_SUP3" localSheetId="3">#REF!</definedName>
    <definedName name="_SUP3">#REF!</definedName>
    <definedName name="a" localSheetId="1">'[10]3.1'!#REF!</definedName>
    <definedName name="a" localSheetId="2">'[10]3.1'!#REF!</definedName>
    <definedName name="a" localSheetId="3">'[10]3.1'!#REF!</definedName>
    <definedName name="a">'[10]3.1'!#REF!</definedName>
    <definedName name="A_impresión_IM" localSheetId="1">#REF!</definedName>
    <definedName name="A_impresión_IM" localSheetId="2">#REF!</definedName>
    <definedName name="A_impresión_IM" localSheetId="3">#REF!</definedName>
    <definedName name="A_impresión_IM">#REF!</definedName>
    <definedName name="alk">'[2]19.11-12'!$B$53</definedName>
    <definedName name="AÑOSEÑA" localSheetId="1">#REF!</definedName>
    <definedName name="AÑOSEÑA" localSheetId="2">#REF!</definedName>
    <definedName name="AÑOSEÑA" localSheetId="3">#REF!</definedName>
    <definedName name="AÑOSEÑA">#REF!</definedName>
    <definedName name="balan.xls" hidden="1">'[11]7.24'!$D$6:$D$27</definedName>
    <definedName name="BUSCARC" localSheetId="1">#REF!</definedName>
    <definedName name="BUSCARC" localSheetId="2">#REF!</definedName>
    <definedName name="BUSCARC" localSheetId="3">#REF!</definedName>
    <definedName name="BUSCARC">#REF!</definedName>
    <definedName name="BUSCARG" localSheetId="1">#REF!</definedName>
    <definedName name="BUSCARG" localSheetId="2">#REF!</definedName>
    <definedName name="BUSCARG" localSheetId="3">#REF!</definedName>
    <definedName name="BUSCARG">#REF!</definedName>
    <definedName name="CARGA" localSheetId="1">#REF!</definedName>
    <definedName name="CARGA" localSheetId="2">#REF!</definedName>
    <definedName name="CARGA" localSheetId="3">#REF!</definedName>
    <definedName name="CARGA">#REF!</definedName>
    <definedName name="CHEQUEO" localSheetId="1">#REF!</definedName>
    <definedName name="CHEQUEO" localSheetId="2">#REF!</definedName>
    <definedName name="CHEQUEO" localSheetId="3">#REF!</definedName>
    <definedName name="CHEQUEO">#REF!</definedName>
    <definedName name="CODCULT" localSheetId="1">#REF!</definedName>
    <definedName name="CODCULT" localSheetId="2">#REF!</definedName>
    <definedName name="CODCULT" localSheetId="3">#REF!</definedName>
    <definedName name="CODCULT">#REF!</definedName>
    <definedName name="CODGRUP" localSheetId="1">#REF!</definedName>
    <definedName name="CODGRUP" localSheetId="2">#REF!</definedName>
    <definedName name="CODGRUP" localSheetId="3">#REF!</definedName>
    <definedName name="CODGRUP">#REF!</definedName>
    <definedName name="COSECHA" localSheetId="1">#REF!</definedName>
    <definedName name="COSECHA" localSheetId="2">#REF!</definedName>
    <definedName name="COSECHA" localSheetId="3">#REF!</definedName>
    <definedName name="COSECHA">#REF!</definedName>
    <definedName name="CUAD" localSheetId="1">#REF!</definedName>
    <definedName name="CUAD" localSheetId="2">#REF!</definedName>
    <definedName name="CUAD" localSheetId="3">#REF!</definedName>
    <definedName name="CUAD">#REF!</definedName>
    <definedName name="CUADRO" localSheetId="1">#REF!</definedName>
    <definedName name="CUADRO" localSheetId="2">#REF!</definedName>
    <definedName name="CUADRO" localSheetId="3">#REF!</definedName>
    <definedName name="CUADRO">#REF!</definedName>
    <definedName name="CULTSEÑA" localSheetId="1">#REF!</definedName>
    <definedName name="CULTSEÑA" localSheetId="2">#REF!</definedName>
    <definedName name="CULTSEÑA" localSheetId="3">#REF!</definedName>
    <definedName name="CULTSEÑA">#REF!</definedName>
    <definedName name="_xlnm.Database" localSheetId="1">#REF!</definedName>
    <definedName name="_xlnm.Database" localSheetId="2">#REF!</definedName>
    <definedName name="_xlnm.Database" localSheetId="3">#REF!</definedName>
    <definedName name="_xlnm.Database">#REF!</definedName>
    <definedName name="DECENA" localSheetId="1">#REF!</definedName>
    <definedName name="DECENA" localSheetId="2">#REF!</definedName>
    <definedName name="DECENA" localSheetId="3">#REF!</definedName>
    <definedName name="DECENA">#REF!</definedName>
    <definedName name="DESCARGA" localSheetId="1">#REF!</definedName>
    <definedName name="DESCARGA" localSheetId="2">#REF!</definedName>
    <definedName name="DESCARGA" localSheetId="3">#REF!</definedName>
    <definedName name="DESCARGA">#REF!</definedName>
    <definedName name="DESTINO" localSheetId="1">#REF!</definedName>
    <definedName name="DESTINO" localSheetId="2">#REF!</definedName>
    <definedName name="DESTINO" localSheetId="3">#REF!</definedName>
    <definedName name="DESTINO">#REF!</definedName>
    <definedName name="EXPORTAR" localSheetId="1">#REF!</definedName>
    <definedName name="EXPORTAR" localSheetId="2">#REF!</definedName>
    <definedName name="EXPORTAR" localSheetId="3">#REF!</definedName>
    <definedName name="EXPORTAR">#REF!</definedName>
    <definedName name="FILA" localSheetId="1">#REF!</definedName>
    <definedName name="FILA" localSheetId="2">#REF!</definedName>
    <definedName name="FILA" localSheetId="3">#REF!</definedName>
    <definedName name="FILA">#REF!</definedName>
    <definedName name="GRUPSEÑA" localSheetId="1">#REF!</definedName>
    <definedName name="GRUPSEÑA" localSheetId="2">#REF!</definedName>
    <definedName name="GRUPSEÑA" localSheetId="3">#REF!</definedName>
    <definedName name="GRUPSEÑA">#REF!</definedName>
    <definedName name="GUION" localSheetId="1">#REF!</definedName>
    <definedName name="GUION" localSheetId="2">#REF!</definedName>
    <definedName name="GUION" localSheetId="3">#REF!</definedName>
    <definedName name="GUION">#REF!</definedName>
    <definedName name="hgvnhgj" localSheetId="1">'[10]3.1'!#REF!</definedName>
    <definedName name="hgvnhgj" localSheetId="2">'[10]3.1'!#REF!</definedName>
    <definedName name="hgvnhgj" localSheetId="3">'[10]3.1'!#REF!</definedName>
    <definedName name="hgvnhgj">'[10]3.1'!#REF!</definedName>
    <definedName name="IMP" localSheetId="1">#REF!</definedName>
    <definedName name="IMP" localSheetId="2">#REF!</definedName>
    <definedName name="IMP" localSheetId="3">#REF!</definedName>
    <definedName name="IMP">#REF!</definedName>
    <definedName name="IMPR" localSheetId="1">#REF!</definedName>
    <definedName name="IMPR" localSheetId="2">#REF!</definedName>
    <definedName name="IMPR" localSheetId="3">#REF!</definedName>
    <definedName name="IMPR">#REF!</definedName>
    <definedName name="IMPRIMIR" localSheetId="1">#REF!</definedName>
    <definedName name="IMPRIMIR" localSheetId="2">#REF!</definedName>
    <definedName name="IMPRIMIR" localSheetId="3">#REF!</definedName>
    <definedName name="IMPRIMIR">#REF!</definedName>
    <definedName name="Imprimir_área_IM" localSheetId="1">#REF!</definedName>
    <definedName name="Imprimir_área_IM" localSheetId="2">#REF!</definedName>
    <definedName name="Imprimir_área_IM" localSheetId="3">#REF!</definedName>
    <definedName name="Imprimir_área_IM">#REF!</definedName>
    <definedName name="_xlnm.Print_Area" localSheetId="1">'3.1'!$A$1:$B$3</definedName>
    <definedName name="_xlnm.Print_Area" localSheetId="10">'3.10'!$A$1:$S$52</definedName>
    <definedName name="_xlnm.Print_Area" localSheetId="11">'3.11'!$A$1:$AG$23</definedName>
    <definedName name="_xlnm.Print_Area" localSheetId="12">'3.12'!$A$1:$AG$41</definedName>
    <definedName name="_xlnm.Print_Area" localSheetId="13">'3.13'!$A$1:$AG$44</definedName>
    <definedName name="_xlnm.Print_Area" localSheetId="14">'3.14'!$A$1:$AG$43</definedName>
    <definedName name="_xlnm.Print_Area" localSheetId="15">'3.15'!$A$1:$AG$48</definedName>
    <definedName name="_xlnm.Print_Area" localSheetId="16">'3.16'!$A$1:$W$43</definedName>
    <definedName name="_xlnm.Print_Area" localSheetId="17">'3.17'!$A$1:$W$42</definedName>
    <definedName name="_xlnm.Print_Area" localSheetId="2">'3.2'!$A$1:$C$22</definedName>
    <definedName name="_xlnm.Print_Area" localSheetId="3">'3.3'!$A$1:$C$3</definedName>
    <definedName name="_xlnm.Print_Area" localSheetId="8">'3.8'!$A$1:$D$18</definedName>
    <definedName name="_xlnm.Print_Area" localSheetId="9">'3.9'!$A$1:$L$51</definedName>
    <definedName name="_xlnm.Print_Area" localSheetId="0">Aurkibide!$A$1:$A$28</definedName>
    <definedName name="_xlnm.Criteria" localSheetId="1">#REF!</definedName>
    <definedName name="_xlnm.Criteria" localSheetId="2">#REF!</definedName>
    <definedName name="_xlnm.Criteria" localSheetId="3">#REF!</definedName>
    <definedName name="_xlnm.Criteria">#REF!</definedName>
    <definedName name="kk" localSheetId="1" hidden="1">'[7]19.14-15'!#REF!</definedName>
    <definedName name="kk" localSheetId="2" hidden="1">'[7]19.14-15'!#REF!</definedName>
    <definedName name="kk" localSheetId="3" hidden="1">'[7]19.14-15'!#REF!</definedName>
    <definedName name="kk" hidden="1">'[7]19.14-15'!#REF!</definedName>
    <definedName name="kkjkj" localSheetId="1">#REF!</definedName>
    <definedName name="kkjkj" localSheetId="2">#REF!</definedName>
    <definedName name="kkjkj" localSheetId="3">#REF!</definedName>
    <definedName name="kkjkj">#REF!</definedName>
    <definedName name="l" localSheetId="1">'[10]3.1'!#REF!</definedName>
    <definedName name="l" localSheetId="2">'[10]3.1'!#REF!</definedName>
    <definedName name="l" localSheetId="3">'[10]3.1'!#REF!</definedName>
    <definedName name="l">'[10]3.1'!#REF!</definedName>
    <definedName name="LISTAS" localSheetId="1">#REF!</definedName>
    <definedName name="LISTAS" localSheetId="2">#REF!</definedName>
    <definedName name="LISTAS" localSheetId="3">#REF!</definedName>
    <definedName name="LISTAS">#REF!</definedName>
    <definedName name="MENSAJE" localSheetId="1">#REF!</definedName>
    <definedName name="MENSAJE" localSheetId="2">#REF!</definedName>
    <definedName name="MENSAJE" localSheetId="3">#REF!</definedName>
    <definedName name="MENSAJE">#REF!</definedName>
    <definedName name="MENU" localSheetId="1">#REF!</definedName>
    <definedName name="MENU" localSheetId="2">#REF!</definedName>
    <definedName name="MENU" localSheetId="3">#REF!</definedName>
    <definedName name="MENU">#REF!</definedName>
    <definedName name="NOMCULT" localSheetId="1">#REF!</definedName>
    <definedName name="NOMCULT" localSheetId="2">#REF!</definedName>
    <definedName name="NOMCULT" localSheetId="3">#REF!</definedName>
    <definedName name="NOMCULT">#REF!</definedName>
    <definedName name="NOMGRUP" localSheetId="1">#REF!</definedName>
    <definedName name="NOMGRUP" localSheetId="2">#REF!</definedName>
    <definedName name="NOMGRUP" localSheetId="3">#REF!</definedName>
    <definedName name="NOMGRUP">#REF!</definedName>
    <definedName name="PEP">[9]GANADE1!$B$79</definedName>
    <definedName name="REGI" localSheetId="1">#REF!</definedName>
    <definedName name="REGI" localSheetId="2">#REF!</definedName>
    <definedName name="REGI" localSheetId="3">#REF!</definedName>
    <definedName name="REGI">#REF!</definedName>
    <definedName name="REGISTRO" localSheetId="1">#REF!</definedName>
    <definedName name="REGISTRO" localSheetId="2">#REF!</definedName>
    <definedName name="REGISTRO" localSheetId="3">#REF!</definedName>
    <definedName name="REGISTRO">#REF!</definedName>
    <definedName name="RELLENAR" localSheetId="1">#REF!</definedName>
    <definedName name="RELLENAR" localSheetId="2">#REF!</definedName>
    <definedName name="RELLENAR" localSheetId="3">#REF!</definedName>
    <definedName name="RELLENAR">#REF!</definedName>
    <definedName name="REND1" localSheetId="1">#REF!</definedName>
    <definedName name="REND1" localSheetId="2">#REF!</definedName>
    <definedName name="REND1" localSheetId="3">#REF!</definedName>
    <definedName name="REND1">#REF!</definedName>
    <definedName name="REND2" localSheetId="1">#REF!</definedName>
    <definedName name="REND2" localSheetId="2">#REF!</definedName>
    <definedName name="REND2" localSheetId="3">#REF!</definedName>
    <definedName name="REND2">#REF!</definedName>
    <definedName name="REND3" localSheetId="1">#REF!</definedName>
    <definedName name="REND3" localSheetId="2">#REF!</definedName>
    <definedName name="REND3" localSheetId="3">#REF!</definedName>
    <definedName name="REND3">#REF!</definedName>
    <definedName name="RUTINA" localSheetId="1">#REF!</definedName>
    <definedName name="RUTINA" localSheetId="2">#REF!</definedName>
    <definedName name="RUTINA" localSheetId="3">#REF!</definedName>
    <definedName name="RUTINA">#REF!</definedName>
    <definedName name="SIGUI" localSheetId="1">#REF!</definedName>
    <definedName name="SIGUI" localSheetId="2">#REF!</definedName>
    <definedName name="SIGUI" localSheetId="3">#REF!</definedName>
    <definedName name="SIGUI">#REF!</definedName>
    <definedName name="TCULTSEÑA" localSheetId="1">#REF!</definedName>
    <definedName name="TCULTSEÑA" localSheetId="2">#REF!</definedName>
    <definedName name="TCULTSEÑA" localSheetId="3">#REF!</definedName>
    <definedName name="TCULTSEÑA">#REF!</definedName>
    <definedName name="TO" localSheetId="1">#REF!</definedName>
    <definedName name="TO" localSheetId="2">#REF!</definedName>
    <definedName name="TO" localSheetId="3">#REF!</definedName>
    <definedName name="TO">#REF!</definedName>
    <definedName name="TODOS" localSheetId="1">#REF!</definedName>
    <definedName name="TODOS" localSheetId="2">#REF!</definedName>
    <definedName name="TODOS" localSheetId="3">#REF!</definedName>
    <definedName name="TOD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 i="56" l="1"/>
  <c r="X8" i="56"/>
  <c r="X6" i="56"/>
  <c r="G24" i="85" l="1"/>
  <c r="F24" i="85"/>
  <c r="E24" i="85"/>
  <c r="D24" i="85"/>
  <c r="C24" i="85"/>
  <c r="B24" i="85"/>
  <c r="G23" i="85"/>
  <c r="F23" i="85"/>
  <c r="E23" i="85"/>
  <c r="D23" i="85"/>
  <c r="C23" i="85"/>
  <c r="B23" i="85"/>
  <c r="G22" i="85"/>
  <c r="F22" i="85"/>
  <c r="E22" i="85"/>
  <c r="D22" i="85"/>
  <c r="C22" i="85"/>
  <c r="B22" i="85"/>
  <c r="G18" i="85"/>
  <c r="F18" i="85"/>
  <c r="E18" i="85"/>
  <c r="D18" i="85"/>
  <c r="C18" i="85"/>
  <c r="B18" i="85"/>
  <c r="G15" i="85"/>
  <c r="F15" i="85"/>
  <c r="E15" i="85"/>
  <c r="D15" i="85"/>
  <c r="C15" i="85"/>
  <c r="B15" i="85"/>
  <c r="G12" i="85"/>
  <c r="F12" i="85"/>
  <c r="E12" i="85"/>
  <c r="D12" i="85"/>
  <c r="C12" i="85"/>
  <c r="B12" i="85"/>
  <c r="G9" i="85"/>
  <c r="F9" i="85"/>
  <c r="E9" i="85"/>
  <c r="D9" i="85"/>
  <c r="C9" i="85"/>
  <c r="B9" i="85"/>
  <c r="G5" i="85"/>
  <c r="F5" i="85"/>
  <c r="E5" i="85"/>
  <c r="D5" i="85"/>
  <c r="C5" i="85"/>
  <c r="B5" i="85"/>
  <c r="F21" i="85" l="1"/>
  <c r="G21" i="85"/>
  <c r="E21" i="85"/>
  <c r="B21" i="85"/>
  <c r="C21" i="85"/>
  <c r="D21" i="85"/>
  <c r="U12" i="56"/>
  <c r="V12" i="56" s="1"/>
  <c r="W12" i="56" s="1"/>
  <c r="X12" i="56" s="1"/>
  <c r="U8" i="56" l="1"/>
  <c r="V8" i="56" s="1"/>
  <c r="W8" i="56" s="1"/>
  <c r="U10" i="56"/>
  <c r="V10" i="56" s="1"/>
  <c r="W10" i="56" s="1"/>
  <c r="U6" i="56"/>
  <c r="V6" i="56" s="1"/>
  <c r="W6" i="56" s="1"/>
</calcChain>
</file>

<file path=xl/sharedStrings.xml><?xml version="1.0" encoding="utf-8"?>
<sst xmlns="http://schemas.openxmlformats.org/spreadsheetml/2006/main" count="922" uniqueCount="285">
  <si>
    <t>Ingurumen adierazleak 2023</t>
  </si>
  <si>
    <t>3. Osasuna - Ingurumena</t>
  </si>
  <si>
    <t>Inguruneen kalitatea</t>
  </si>
  <si>
    <t>Uren kalitatea</t>
  </si>
  <si>
    <t>3.1.- Azaleko ur-masen egoera/potentzial ekologikoaren bilakaera. Euskal Autonomia Erkidegoa. 2018-2023.</t>
  </si>
  <si>
    <t>3.2.- Azaleko ur-masen egoera kimikoaren bilakaera. Euskal Autonomia Erkidegoa. 2018-2023.</t>
  </si>
  <si>
    <t>3.3.- Azaleko ur-masen egoera orokorraren bilakaera.  Euskal Autonomia Erkidegoa. 2018-2023.</t>
  </si>
  <si>
    <t>3.4.-Lurpeko urak. Egoera kimikoa, kuantitatibo eta orokorra. Estatistikak kategoria eta izaeraren arabera. 2018-2023 arteko bilakaera.</t>
  </si>
  <si>
    <t>3.6.- Edateko uren kalitatearen bilakaera. Euskal Autonomia Erkidegoa. 2000-2023.</t>
  </si>
  <si>
    <t>Airearen kalitatea</t>
  </si>
  <si>
    <t>3.7.- Airearen kalitate indizearen (IKA) bilakaera. Airearen kalitatea kategoriaren arabera. 2014-2023.</t>
  </si>
  <si>
    <t>3.8.- Airearen kalitatearen bilakaera. Iraunkortasun adierazlea eskualdeka. Euskal Autonomia Erkidegoa. 2014-2023.</t>
  </si>
  <si>
    <t>3.10- Material partikulatuak(PM10) eragindako aire-kutsadurarekiko esposiziopeko biztanleriaren adierazlea, 2000-2023.</t>
  </si>
  <si>
    <t xml:space="preserve">  Isuri Kutsatzaileak</t>
  </si>
  <si>
    <t xml:space="preserve">3.11.- Substantzia azidotzaile/eutrofizatzaileen eta ozono troposferikoaren substantzia aitzindarien isuri baliokideen eta materia partikulatuen isurien indizeen bilakaera. Euskal Autonomia Erkidegoa 1990-2022. </t>
  </si>
  <si>
    <t xml:space="preserve">3.15.- KOLEM isuri guztien bilakaera herrialdeka. Herrialdeko sektore isurtzaile guztiak, CLRTAP-rako(*) NFR(**) nomenklatura. 1990-2022. </t>
  </si>
  <si>
    <t xml:space="preserve">3.16.- PM10-en isuri guztien bilakaera herrialdeka. Herrialdeko sektore isurtzaile guztiak, CLRTAP-rako(*) NFR(**) nomenklatura. 2000-2022. </t>
  </si>
  <si>
    <t xml:space="preserve">3.17.- PM2,5-en isuri guztien bilakaera herrialdeka. Herrialdeko sektore isurtzaile guztiak, CLRTAP-rako(*) NFR(**) nomenklatura. 2000-2022. </t>
  </si>
  <si>
    <t>Kutsatutako lurzoruaren kudeaketa</t>
  </si>
  <si>
    <t>3.18.- Lursail-kopuruaren eta potentzialki kutsatutako lurzoruetako azaleraren bilakaera. Euskal Autonomia Erkidegoa. 2002-2022</t>
  </si>
  <si>
    <t>3.19.- Potentzialki kutsatutako eta erabilera berrietarako leheneratutako lursail-kopuruaren eta azaleraren bilakaera. Euskal Autonomia Erkidegoa. 2002-2022</t>
  </si>
  <si>
    <t xml:space="preserve"> </t>
  </si>
  <si>
    <t xml:space="preserve">3.1.- Azaleko ur-masen egoera/potentzial ekologikoaren bilakaera. </t>
  </si>
  <si>
    <t>Euskal Autonomia Erkidegoa. 2018-2023.</t>
  </si>
  <si>
    <r>
      <rPr>
        <b/>
        <sz val="9"/>
        <rFont val="Segoe UI"/>
        <family val="2"/>
      </rPr>
      <t>Unitateak</t>
    </r>
    <r>
      <rPr>
        <sz val="9"/>
        <rFont val="Segoe UI"/>
        <family val="2"/>
      </rPr>
      <t>: kontuan hartutako ur-masen kopurua eta guztiarekiko portzentajea</t>
    </r>
  </si>
  <si>
    <t>Kategoria / Urtea</t>
  </si>
  <si>
    <t>Ona</t>
  </si>
  <si>
    <t>Potentzial Ona edo Hobeagoa</t>
  </si>
  <si>
    <t>Neurrizkoa</t>
  </si>
  <si>
    <t>Potentzial Neurrizkoa</t>
  </si>
  <si>
    <t>Eskasa</t>
  </si>
  <si>
    <t>Potencial Eskasa</t>
  </si>
  <si>
    <t>Txarra</t>
  </si>
  <si>
    <t>Potentzial Txarra</t>
  </si>
  <si>
    <t>Ez Ebaluatua</t>
  </si>
  <si>
    <t>Guztira</t>
  </si>
  <si>
    <t>Ona (%)</t>
  </si>
  <si>
    <t>Potentzial Ona edo Hobeagoa (%)</t>
  </si>
  <si>
    <t>Neurrizkoa (%)</t>
  </si>
  <si>
    <t>Potentzial Neurrizkoa (%)</t>
  </si>
  <si>
    <t>Eskasa (%)</t>
  </si>
  <si>
    <t>Potencial Eskasa (%)</t>
  </si>
  <si>
    <t>Txarra (%)</t>
  </si>
  <si>
    <t>Potentzial Txarra (%)</t>
  </si>
  <si>
    <t>Ez Ebaluatua (%)</t>
  </si>
  <si>
    <r>
      <rPr>
        <b/>
        <sz val="8"/>
        <rFont val="Segoe UI"/>
        <family val="2"/>
      </rPr>
      <t>Iturria</t>
    </r>
    <r>
      <rPr>
        <sz val="8"/>
        <rFont val="Segoe UI"/>
        <family val="2"/>
      </rPr>
      <t xml:space="preserve">: Uraren Euskal Agentzia (URA). </t>
    </r>
  </si>
  <si>
    <t>https://www.uragentzia.euskadi.eus/hasiera/</t>
  </si>
  <si>
    <t>https://www.euskadi.eus/informazioa/ur-masen-kalitatearen-estatistika-090214/web01-s2ing/eu/</t>
  </si>
  <si>
    <t xml:space="preserve">3.2.- Azaleko ur-masen egoera kimikoaren bilakaera. </t>
  </si>
  <si>
    <r>
      <t xml:space="preserve">Unitateak: </t>
    </r>
    <r>
      <rPr>
        <sz val="9"/>
        <rFont val="Segoe UI"/>
        <family val="2"/>
      </rPr>
      <t>ur-masen kopurua (n)</t>
    </r>
  </si>
  <si>
    <t>Categoría / Año</t>
  </si>
  <si>
    <t>Ibaiak</t>
  </si>
  <si>
    <t>Ona baino okerragoa</t>
  </si>
  <si>
    <t>Ez ebaluatua</t>
  </si>
  <si>
    <t>Trantsizio urak</t>
  </si>
  <si>
    <t>Urtegiak</t>
  </si>
  <si>
    <t>Aintzira eta hezeguneak</t>
  </si>
  <si>
    <t>Itsaertzeko urak</t>
  </si>
  <si>
    <t>http://www.uragentzia.euskadi.eus/hasiera</t>
  </si>
  <si>
    <t>https://www.euskadi.eus/informazioa/ur-masen-kalitatearen-estatistika-090214/web01-a2inguru/eu/</t>
  </si>
  <si>
    <t xml:space="preserve">3.3.- Azaleko ur-masen egoera orokorraren bilakaera. </t>
  </si>
  <si>
    <r>
      <rPr>
        <b/>
        <sz val="9"/>
        <rFont val="Segoe UI"/>
        <family val="2"/>
      </rPr>
      <t>Unitateak</t>
    </r>
    <r>
      <rPr>
        <sz val="9"/>
        <rFont val="Segoe UI"/>
        <family val="2"/>
      </rPr>
      <t>: ur-masen kopurua (n)</t>
    </r>
  </si>
  <si>
    <t>2018</t>
  </si>
  <si>
    <t>2019</t>
  </si>
  <si>
    <t>2020</t>
  </si>
  <si>
    <t>2021</t>
  </si>
  <si>
    <t>2022</t>
  </si>
  <si>
    <t>2023</t>
  </si>
  <si>
    <t>3.4.-Lurpeko urak. Egoera kimikoa, kuantitatibo eta orokorra.</t>
  </si>
  <si>
    <t>Estatistikak kategoria eta izaeraren arabera. 2018-2023 arteko bilakaera.</t>
  </si>
  <si>
    <r>
      <t xml:space="preserve">Unitateak: </t>
    </r>
    <r>
      <rPr>
        <sz val="10"/>
        <rFont val="Segoe UI"/>
        <family val="2"/>
      </rPr>
      <t>ur-masen n eta %</t>
    </r>
  </si>
  <si>
    <t>Categoría</t>
  </si>
  <si>
    <t>Nº de masas</t>
  </si>
  <si>
    <t>Clase de estado</t>
  </si>
  <si>
    <t>2018
(n)</t>
  </si>
  <si>
    <t>2019
(n)</t>
  </si>
  <si>
    <t>2020
(n)</t>
  </si>
  <si>
    <t>2021
(n)</t>
  </si>
  <si>
    <t>2022
(n)</t>
  </si>
  <si>
    <t>2023
(n)</t>
  </si>
  <si>
    <t>2018
(%)</t>
  </si>
  <si>
    <t>2019
(%)</t>
  </si>
  <si>
    <t>2020
(%)</t>
  </si>
  <si>
    <t>2021
(%)</t>
  </si>
  <si>
    <t>2022
(%)</t>
  </si>
  <si>
    <t>2023
(%)</t>
  </si>
  <si>
    <t>Egoera kimikoa</t>
  </si>
  <si>
    <t>Egoera kuantitatiboa</t>
  </si>
  <si>
    <t>Egoera orokorra</t>
  </si>
  <si>
    <r>
      <t xml:space="preserve">Ez ebaluatua: </t>
    </r>
    <r>
      <rPr>
        <sz val="8"/>
        <rFont val="Segoe UI"/>
        <family val="2"/>
      </rPr>
      <t>Adierazitako aldian ez da adierazle horren laginik hartu.</t>
    </r>
  </si>
  <si>
    <r>
      <t xml:space="preserve">Iturria:  </t>
    </r>
    <r>
      <rPr>
        <sz val="8"/>
        <rFont val="Segoe UI"/>
        <family val="2"/>
      </rPr>
      <t>Industria, Trantsizio Energetiko eta Jasangarritasun Saila. Uraren Euskal Agentzia (URA).</t>
    </r>
  </si>
  <si>
    <r>
      <t xml:space="preserve">Unitateak: </t>
    </r>
    <r>
      <rPr>
        <sz val="8"/>
        <rFont val="Segoe UI"/>
        <family val="2"/>
      </rPr>
      <t>portzentajea hondartzetan eta bainu-uretan ezarritako laginketa-puntuen bidez kalkulatzen da</t>
    </r>
  </si>
  <si>
    <t>2000*</t>
  </si>
  <si>
    <t>2001*</t>
  </si>
  <si>
    <t>2002*</t>
  </si>
  <si>
    <t>2003*</t>
  </si>
  <si>
    <t>2004*</t>
  </si>
  <si>
    <t>2005*</t>
  </si>
  <si>
    <t>2006*</t>
  </si>
  <si>
    <t>2007*</t>
  </si>
  <si>
    <t>2008*</t>
  </si>
  <si>
    <t>2009*</t>
  </si>
  <si>
    <t>2010*</t>
  </si>
  <si>
    <r>
      <rPr>
        <b/>
        <sz val="9"/>
        <rFont val="Segoe UI"/>
        <family val="2"/>
      </rPr>
      <t>Unitateak</t>
    </r>
    <r>
      <rPr>
        <sz val="9"/>
        <rFont val="Segoe UI"/>
        <family val="2"/>
      </rPr>
      <t>: biztanleriaren portzentajea edateko moduko ur kalifikazioren arabera.</t>
    </r>
  </si>
  <si>
    <t>Egokia</t>
  </si>
  <si>
    <t>Onargarria</t>
  </si>
  <si>
    <t>(*) Egokia (3): edangarritzat hartzen den ura da, gutxienez, analisien %95etan. Onargarria (2): egindako analisien %5etik %10erakoek edangarritzat hartzen ez duten ura da.  Eskasa (1): egindako analisien %10k edo gehiagok edangarritzat hartzen ez duten ura da.</t>
  </si>
  <si>
    <t>-</t>
  </si>
  <si>
    <r>
      <rPr>
        <b/>
        <sz val="8"/>
        <rFont val="Segoe UI"/>
        <family val="2"/>
      </rPr>
      <t>Iturria</t>
    </r>
    <r>
      <rPr>
        <b/>
        <u/>
        <sz val="8"/>
        <rFont val="Segoe UI"/>
        <family val="2"/>
      </rPr>
      <t>:</t>
    </r>
    <r>
      <rPr>
        <sz val="8"/>
        <rFont val="Segoe UI"/>
        <family val="2"/>
      </rPr>
      <t xml:space="preserve"> Eusko Jaurlaritza. Osasun Saila. Txostena:</t>
    </r>
    <r>
      <rPr>
        <i/>
        <sz val="8"/>
        <rFont val="Segoe UI"/>
        <family val="2"/>
      </rPr>
      <t xml:space="preserve"> Salud pública y adicciones</t>
    </r>
    <r>
      <rPr>
        <sz val="8"/>
        <rFont val="Segoe UI"/>
        <family val="2"/>
      </rPr>
      <t>.</t>
    </r>
  </si>
  <si>
    <t>https://www.euskadi.eus/web01-a2aznscp/eu/k75aWebPublicacionesWar/k75aDetallePublicacion.jsp?id=004117&amp;tipo=R&amp;id2=0002&amp;impr=0001</t>
  </si>
  <si>
    <t xml:space="preserve">3.7.- Airearen kalitate indizearen (IKA) bilakaera. Airearen kalitatea kategoriaren arabera. </t>
  </si>
  <si>
    <t>Euskal Autonomia Erkidegoa. 2014-2023.</t>
  </si>
  <si>
    <r>
      <t xml:space="preserve">Unitateak: </t>
    </r>
    <r>
      <rPr>
        <sz val="9"/>
        <rFont val="Segoe UI"/>
        <family val="2"/>
      </rPr>
      <t>Urteko egunen portzentajea</t>
    </r>
  </si>
  <si>
    <t>Airearen kalitatearen egoera/ Urtea</t>
  </si>
  <si>
    <t>Oso ona</t>
  </si>
  <si>
    <t>Hobetzeko modukoa</t>
  </si>
  <si>
    <t>Oso txarra</t>
  </si>
  <si>
    <t>Jasangarritasunaren adierazlea</t>
  </si>
  <si>
    <t>(1) Urteko Jasangarritasunaren Adierazlea = (kalifikazio "Oso ona" + kalifikazio "Ona" izan duten egunen kopurua) / Urteko egun guztiak</t>
  </si>
  <si>
    <t>(*) 2014tik aurrera kalkulua eta aire-kalitatearen indizearen kategorizazioa aldatu da</t>
  </si>
  <si>
    <r>
      <rPr>
        <b/>
        <sz val="8"/>
        <rFont val="Segoe UI"/>
        <family val="2"/>
      </rPr>
      <t>Iturria</t>
    </r>
    <r>
      <rPr>
        <sz val="8"/>
        <rFont val="Segoe UI"/>
        <family val="2"/>
      </rPr>
      <t>: Eusko Jaurlaritza. Industria, Trantsizio Energetiko eta Jasangarritasun Saila.</t>
    </r>
  </si>
  <si>
    <t>https://www.euskadi.eus/informazioa/atmosfera-kutsaduraren-estatistika-090203/web01-a2inguru/eu/</t>
  </si>
  <si>
    <t>3.8.- Airearen kalitatearen bilakaera. Iraunkortasun adierazlea eskualdeka.</t>
  </si>
  <si>
    <r>
      <t xml:space="preserve">Unitateak: </t>
    </r>
    <r>
      <rPr>
        <sz val="9"/>
        <rFont val="Segoe UI"/>
        <family val="2"/>
      </rPr>
      <t>Egunen portzentajea eskualdearen eta urtearen arabera.</t>
    </r>
  </si>
  <si>
    <t>Eskualdea / Urtea</t>
  </si>
  <si>
    <t>Estazioen kopurua</t>
  </si>
  <si>
    <t>2021*</t>
  </si>
  <si>
    <t>1: Enkarterriak - Nerbioi Garaia</t>
  </si>
  <si>
    <t>2: Nerbioi Behera</t>
  </si>
  <si>
    <t>3: Kostaldea</t>
  </si>
  <si>
    <t>4: Donostialdea</t>
  </si>
  <si>
    <t>5: Ibaizabal Garaia-Deba Garaia</t>
  </si>
  <si>
    <t>6: Goierri</t>
  </si>
  <si>
    <t>7: Arabako Lautada</t>
  </si>
  <si>
    <t>8: Euskal Erribera</t>
  </si>
  <si>
    <t>Euskal Autonomia Erkidegoa</t>
  </si>
  <si>
    <r>
      <rPr>
        <b/>
        <sz val="8"/>
        <rFont val="Segoe UI"/>
        <family val="2"/>
      </rPr>
      <t>(1)</t>
    </r>
    <r>
      <rPr>
        <sz val="8"/>
        <rFont val="Segoe UI"/>
        <family val="2"/>
      </rPr>
      <t xml:space="preserve"> Urteko Iraunkortasun Adierazlea = (kalifikazio "Oso ona" + kalifikazio "Ona" izan duten egunen kopurua) / Urteko egun guztiak.</t>
    </r>
  </si>
  <si>
    <r>
      <rPr>
        <b/>
        <sz val="8"/>
        <rFont val="Segoe UI"/>
        <family val="2"/>
      </rPr>
      <t xml:space="preserve">(*) </t>
    </r>
    <r>
      <rPr>
        <sz val="8"/>
        <rFont val="Segoe UI"/>
        <family val="2"/>
      </rPr>
      <t>2019an mailak aldatu ziren, Airearen Kalitatearen Indize Nazionala onartzen duen 2019ko martxoaren 18ko TEC/351/2019 Aginduaren arabera.</t>
    </r>
  </si>
  <si>
    <r>
      <rPr>
        <b/>
        <sz val="9"/>
        <rFont val="Segoe UI"/>
        <family val="2"/>
      </rPr>
      <t>Iturria</t>
    </r>
    <r>
      <rPr>
        <b/>
        <sz val="8"/>
        <rFont val="Segoe UI"/>
        <family val="2"/>
      </rPr>
      <t>:</t>
    </r>
    <r>
      <rPr>
        <sz val="8"/>
        <rFont val="Segoe UI"/>
        <family val="2"/>
      </rPr>
      <t xml:space="preserve"> Eusko Jaurlaritza. Industria, Trantsizio Energetiko eta Jasangarritasun Saila.</t>
    </r>
  </si>
  <si>
    <t>País/año</t>
  </si>
  <si>
    <r>
      <t>C.A. del País Vasco</t>
    </r>
    <r>
      <rPr>
        <b/>
        <vertAlign val="subscript"/>
        <sz val="9"/>
        <rFont val="Segoe UI"/>
        <family val="2"/>
      </rPr>
      <t xml:space="preserve"> </t>
    </r>
  </si>
  <si>
    <t>1. Litoral</t>
  </si>
  <si>
    <t>:</t>
  </si>
  <si>
    <t>2. Bilbao-Barakaldo</t>
  </si>
  <si>
    <t>3. Valles Cantábricos</t>
  </si>
  <si>
    <t>4. Cuencas Interiores</t>
  </si>
  <si>
    <t>5. Valle del Ebro</t>
  </si>
  <si>
    <r>
      <t xml:space="preserve">(1) </t>
    </r>
    <r>
      <rPr>
        <b/>
        <sz val="8"/>
        <rFont val="Segoe UI"/>
        <family val="2"/>
      </rPr>
      <t>Esposiziopeko biztanleria</t>
    </r>
    <r>
      <rPr>
        <sz val="8"/>
        <rFont val="Segoe UI"/>
        <family val="2"/>
      </rPr>
      <t>: Adierazle honek hiriko biztanleek jaso dezaketen ozonoaren batez besteko kontzentrazio haztatua adierazten du. Ozonoak gizakiarengan dauzkan efektuak ebaluatzeko parametro nagusia, Osasunaren Mundu Erakundearen arabera, zortziordukoen batez bestekoen eguneko maximoak dira. Horretarako, urtebeteko epean ebaluatu behar lirateke ozonoaren eraginak. Oraingoz ezin izan da zehaztu zein maila den hortik behera gizakiaren hilkortasunean inongo efekturik ez izateko moduko ozono maila. Hala eta guztiz ere, praktikoa izateko, gomendagarria da eraginpearen parametro hau erabiltzea: 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baterako, Europarako Aire Garbia (CAFE) programa, atmosferaren kutsaduraren gaineko Gaikako Estrategiaren Batzordearen komunikaziora bide ematen duen programa.  1996. urtean, 96/62/EK zuzentarau gidaria onartu zuen Ingurumen Kontseiluak haizearen kalitatea ebaluatu, gainbegiratu eta kontrolatzeko.</t>
    </r>
  </si>
  <si>
    <r>
      <t xml:space="preserve">(2) </t>
    </r>
    <r>
      <rPr>
        <b/>
        <sz val="8"/>
        <rFont val="Segoe UI"/>
        <family val="2"/>
      </rPr>
      <t>μgr/m3/egun</t>
    </r>
    <r>
      <rPr>
        <sz val="8"/>
        <rFont val="Segoe UI"/>
        <family val="2"/>
      </rPr>
      <t>: Mikogramo metro kubiko eto egun bakoitzeko.</t>
    </r>
  </si>
  <si>
    <t>(:) Ez dago daturik.</t>
  </si>
  <si>
    <r>
      <rPr>
        <b/>
        <sz val="8"/>
        <rFont val="Segoe UI"/>
        <family val="2"/>
      </rPr>
      <t>Iturria</t>
    </r>
    <r>
      <rPr>
        <sz val="8"/>
        <rFont val="Segoe UI"/>
        <family val="2"/>
      </rPr>
      <t>: Eusko Jaurlaritza. Industria, Trantsizio Energetiko eta Jasangarritasun Saila. Airearen kalitatearen estatistika.</t>
    </r>
  </si>
  <si>
    <t>https://www.euskadi.eus/atmosfera-kutsaduraren-estatistika-090203-aurreko-urteetako-estatistikak/web01-a2inguru/eu/</t>
  </si>
  <si>
    <t>herrialdeka. 2000-2023.</t>
  </si>
  <si>
    <r>
      <t xml:space="preserve">Unitateak: </t>
    </r>
    <r>
      <rPr>
        <sz val="9"/>
        <rFont val="Segoe UI"/>
        <family val="2"/>
      </rPr>
      <t xml:space="preserve">PM10-en(2) Urteko batez-besteko konzentrazioa  μgr/m3-tan(3) </t>
    </r>
  </si>
  <si>
    <t xml:space="preserve">Euskal Autonomia Erkiadegoa </t>
  </si>
  <si>
    <t>1. Nerbioi Behea</t>
  </si>
  <si>
    <t>2. Kostaldea</t>
  </si>
  <si>
    <t>3. Donostialdea</t>
  </si>
  <si>
    <t>4. Enkarterria - Nerbioi Garaia</t>
  </si>
  <si>
    <t>5. Ibaizabal - Deba Garaia</t>
  </si>
  <si>
    <t>6. Goierri</t>
  </si>
  <si>
    <t>7. Arabako lautada</t>
  </si>
  <si>
    <t>8. Euskadi-erribera</t>
  </si>
  <si>
    <t>Europar Batasuna 27</t>
  </si>
  <si>
    <t>Alemania</t>
  </si>
  <si>
    <t>Austria</t>
  </si>
  <si>
    <t>Belgika</t>
  </si>
  <si>
    <t>Bulgaria</t>
  </si>
  <si>
    <t>Zipre</t>
  </si>
  <si>
    <t>Kroazia</t>
  </si>
  <si>
    <t>Danimarka</t>
  </si>
  <si>
    <t>Eslovakia</t>
  </si>
  <si>
    <t>Eslovenia</t>
  </si>
  <si>
    <t>Espainia</t>
  </si>
  <si>
    <t>Estonia</t>
  </si>
  <si>
    <t>Finlandia</t>
  </si>
  <si>
    <t>Frantzia</t>
  </si>
  <si>
    <t>Grezia</t>
  </si>
  <si>
    <t>Hungaria</t>
  </si>
  <si>
    <t>Irlanda</t>
  </si>
  <si>
    <t>Italia</t>
  </si>
  <si>
    <t>Letonia</t>
  </si>
  <si>
    <t>Lituania</t>
  </si>
  <si>
    <t>Luxenburgo</t>
  </si>
  <si>
    <t>Malta</t>
  </si>
  <si>
    <t>Herbehereak</t>
  </si>
  <si>
    <t>Polonia</t>
  </si>
  <si>
    <t>Portugal</t>
  </si>
  <si>
    <t>Txekiar Errepublika</t>
  </si>
  <si>
    <t>Errumania</t>
  </si>
  <si>
    <t>Suedia</t>
  </si>
  <si>
    <r>
      <rPr>
        <b/>
        <sz val="8"/>
        <rFont val="Segoe UI"/>
        <family val="2"/>
      </rPr>
      <t>(1) Esposiziopeko biztanleria</t>
    </r>
    <r>
      <rPr>
        <sz val="8"/>
        <rFont val="Segoe UI"/>
        <family val="2"/>
      </rPr>
      <t>: Adierazle honek hiriko biztanleek jaso dezaketen PM2,5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kutsagarriak airera igortzeko muga dela eta, PM10 materiaren urteko 40 mikrogramoko muga-balioa ezarri zuen, metro kubikoko.</t>
    </r>
  </si>
  <si>
    <r>
      <t xml:space="preserve">(3) </t>
    </r>
    <r>
      <rPr>
        <b/>
        <sz val="8"/>
        <rFont val="Segoe UI"/>
        <family val="2"/>
      </rPr>
      <t>μgr/m3</t>
    </r>
    <r>
      <rPr>
        <sz val="8"/>
        <rFont val="Segoe UI"/>
        <family val="2"/>
      </rPr>
      <t>: Mikrogramo metro kubiko bakoitzeko.</t>
    </r>
  </si>
  <si>
    <r>
      <rPr>
        <b/>
        <sz val="8"/>
        <rFont val="Segoe UI"/>
        <family val="2"/>
      </rPr>
      <t>Iturria:</t>
    </r>
    <r>
      <rPr>
        <sz val="8"/>
        <rFont val="Segoe UI"/>
        <family val="2"/>
      </rPr>
      <t xml:space="preserve"> Eusko Jaurlaritza. Industria, Trantsizio Energetiko eta Jasangarritasun Saila.</t>
    </r>
    <r>
      <rPr>
        <b/>
        <sz val="8"/>
        <rFont val="Segoe UI"/>
        <family val="2"/>
      </rPr>
      <t xml:space="preserve"> Airearen kalitatearen estatistika</t>
    </r>
    <r>
      <rPr>
        <sz val="8"/>
        <rFont val="Segoe UI"/>
        <family val="2"/>
      </rPr>
      <t>.</t>
    </r>
  </si>
  <si>
    <r>
      <rPr>
        <b/>
        <sz val="8"/>
        <rFont val="Segoe UI"/>
        <family val="2"/>
      </rPr>
      <t>Iturria</t>
    </r>
    <r>
      <rPr>
        <sz val="8"/>
        <rFont val="Segoe UI"/>
        <family val="2"/>
      </rPr>
      <t xml:space="preserve">: </t>
    </r>
    <r>
      <rPr>
        <b/>
        <sz val="8"/>
        <rFont val="Segoe UI"/>
        <family val="2"/>
      </rPr>
      <t>EUROSTAT.</t>
    </r>
    <r>
      <rPr>
        <sz val="8"/>
        <rFont val="Segoe UI"/>
        <family val="2"/>
      </rPr>
      <t xml:space="preserve"> Tables on EU policy/Sustainable development indicators/Replaced EU SDG indicators/Replaced 2021 EU SDG indicators.</t>
    </r>
  </si>
  <si>
    <r>
      <rPr>
        <b/>
        <sz val="8"/>
        <rFont val="Segoe UI"/>
        <family val="2"/>
      </rPr>
      <t>Iturria</t>
    </r>
    <r>
      <rPr>
        <sz val="8"/>
        <rFont val="Segoe UI"/>
        <family val="2"/>
      </rPr>
      <t>: Industria, Trantsizio Energetiko eta Jasangarritasun Saila.</t>
    </r>
  </si>
  <si>
    <t>http://www.ingurumena.ejgv.euskadi.eus/r49-20775/es/</t>
  </si>
  <si>
    <r>
      <rPr>
        <b/>
        <sz val="8"/>
        <rFont val="Segoe UI"/>
        <family val="2"/>
      </rPr>
      <t>Iturria</t>
    </r>
    <r>
      <rPr>
        <sz val="8"/>
        <rFont val="Segoe UI"/>
        <family val="2"/>
      </rPr>
      <t>:  EUROSTAT. Environment and energy/Environment/Greenhouse Gases/Air Pollution/Exposure to air pollution by particulate matter (source: EEA) (21/09/2021)</t>
    </r>
  </si>
  <si>
    <t>https://ec.europa.eu/eurostat/databrowser/view/sdg_11_50/default/table?lang=en</t>
  </si>
  <si>
    <t xml:space="preserve">3.11.- Substantzia azidotzaile/eutrofizatzaileen eta ozono troposferikoaren substantzia aitzindarien isuri baliokideen eta materia </t>
  </si>
  <si>
    <t xml:space="preserve">partikulatuen isurien indizeen bilakaera. </t>
  </si>
  <si>
    <t xml:space="preserve">Euskal Autonomia Erkidegoa 1990-2022. </t>
  </si>
  <si>
    <r>
      <t xml:space="preserve">Unitateak: </t>
    </r>
    <r>
      <rPr>
        <sz val="10"/>
        <rFont val="Segoe UI"/>
        <family val="2"/>
      </rPr>
      <t xml:space="preserve">Indizearen oinarri-urtea 1990=100 </t>
    </r>
  </si>
  <si>
    <t>Substantziaren deskribapena</t>
  </si>
  <si>
    <t>Isuri azidotzaile/eutrofizatzaile baliokideen indizea substantziaren arabera</t>
  </si>
  <si>
    <r>
      <rPr>
        <b/>
        <sz val="9"/>
        <rFont val="Segoe UI"/>
        <family val="2"/>
      </rPr>
      <t>NO</t>
    </r>
    <r>
      <rPr>
        <b/>
        <vertAlign val="subscript"/>
        <sz val="9"/>
        <rFont val="Segoe UI"/>
        <family val="2"/>
      </rPr>
      <t>X</t>
    </r>
    <r>
      <rPr>
        <sz val="9"/>
        <rFont val="Segoe UI"/>
        <family val="2"/>
      </rPr>
      <t>: Nitrogeno oxidoak</t>
    </r>
  </si>
  <si>
    <r>
      <rPr>
        <b/>
        <sz val="9"/>
        <rFont val="Segoe UI"/>
        <family val="2"/>
      </rPr>
      <t>SO</t>
    </r>
    <r>
      <rPr>
        <b/>
        <vertAlign val="subscript"/>
        <sz val="9"/>
        <rFont val="Segoe UI"/>
        <family val="2"/>
      </rPr>
      <t>2</t>
    </r>
    <r>
      <rPr>
        <b/>
        <sz val="9"/>
        <rFont val="Segoe UI"/>
        <family val="2"/>
      </rPr>
      <t xml:space="preserve">: </t>
    </r>
    <r>
      <rPr>
        <sz val="9"/>
        <rFont val="Segoe UI"/>
        <family val="2"/>
      </rPr>
      <t>Sufre oxidoak</t>
    </r>
  </si>
  <si>
    <r>
      <rPr>
        <b/>
        <sz val="9"/>
        <rFont val="Segoe UI"/>
        <family val="2"/>
      </rPr>
      <t>NH</t>
    </r>
    <r>
      <rPr>
        <b/>
        <vertAlign val="subscript"/>
        <sz val="9"/>
        <rFont val="Segoe UI"/>
        <family val="2"/>
      </rPr>
      <t>3</t>
    </r>
    <r>
      <rPr>
        <b/>
        <sz val="9"/>
        <rFont val="Segoe UI"/>
        <family val="2"/>
      </rPr>
      <t xml:space="preserve">: </t>
    </r>
    <r>
      <rPr>
        <sz val="9"/>
        <rFont val="Segoe UI"/>
        <family val="2"/>
      </rPr>
      <t>Amoniakoa</t>
    </r>
  </si>
  <si>
    <t>OTA isuri baliokideen indizea substantziaren arabera</t>
  </si>
  <si>
    <r>
      <rPr>
        <b/>
        <sz val="9"/>
        <rFont val="Segoe UI"/>
        <family val="2"/>
      </rPr>
      <t>NO</t>
    </r>
    <r>
      <rPr>
        <b/>
        <vertAlign val="subscript"/>
        <sz val="9"/>
        <rFont val="Segoe UI"/>
        <family val="2"/>
      </rPr>
      <t>X</t>
    </r>
    <r>
      <rPr>
        <b/>
        <sz val="9"/>
        <rFont val="Segoe UI"/>
        <family val="2"/>
      </rPr>
      <t xml:space="preserve">: </t>
    </r>
    <r>
      <rPr>
        <sz val="9"/>
        <rFont val="Segoe UI"/>
        <family val="2"/>
      </rPr>
      <t>Nitrogeno oxidoak</t>
    </r>
  </si>
  <si>
    <r>
      <rPr>
        <b/>
        <sz val="9"/>
        <rFont val="Segoe UI"/>
        <family val="2"/>
      </rPr>
      <t xml:space="preserve">COVNM antropogénico: </t>
    </r>
    <r>
      <rPr>
        <sz val="9"/>
        <rFont val="Segoe UI"/>
        <family val="2"/>
      </rPr>
      <t>Compuestos orgánicos volátiles no metánicos antropogénicos</t>
    </r>
  </si>
  <si>
    <r>
      <rPr>
        <b/>
        <sz val="9"/>
        <rFont val="Segoe UI"/>
        <family val="2"/>
      </rPr>
      <t>CO:</t>
    </r>
    <r>
      <rPr>
        <sz val="9"/>
        <rFont val="Segoe UI"/>
        <family val="2"/>
      </rPr>
      <t xml:space="preserve"> Monóxido de carbono</t>
    </r>
  </si>
  <si>
    <r>
      <rPr>
        <b/>
        <sz val="8"/>
        <rFont val="Segoe UI"/>
        <family val="2"/>
      </rPr>
      <t>CH</t>
    </r>
    <r>
      <rPr>
        <b/>
        <vertAlign val="subscript"/>
        <sz val="8"/>
        <rFont val="Segoe UI"/>
        <family val="2"/>
      </rPr>
      <t>4</t>
    </r>
    <r>
      <rPr>
        <b/>
        <sz val="8"/>
        <rFont val="Segoe UI"/>
        <family val="2"/>
      </rPr>
      <t>:</t>
    </r>
    <r>
      <rPr>
        <sz val="8"/>
        <rFont val="Segoe UI"/>
        <family val="2"/>
      </rPr>
      <t xml:space="preserve"> Metano </t>
    </r>
  </si>
  <si>
    <r>
      <rPr>
        <b/>
        <sz val="8"/>
        <rFont val="Segoe UI"/>
        <family val="2"/>
      </rPr>
      <t>PM:</t>
    </r>
    <r>
      <rPr>
        <sz val="8"/>
        <rFont val="Segoe UI"/>
        <family val="2"/>
      </rPr>
      <t xml:space="preserve"> Materia partikulatuak guztira: PM =  PM10 + Tamaina handiagoko partikulak</t>
    </r>
  </si>
  <si>
    <r>
      <rPr>
        <b/>
        <sz val="9"/>
        <rFont val="Segoe UI"/>
        <family val="2"/>
      </rPr>
      <t>PM</t>
    </r>
    <r>
      <rPr>
        <b/>
        <vertAlign val="subscript"/>
        <sz val="9"/>
        <rFont val="Segoe UI"/>
        <family val="2"/>
      </rPr>
      <t>10</t>
    </r>
    <r>
      <rPr>
        <b/>
        <sz val="9"/>
        <rFont val="Segoe UI"/>
        <family val="2"/>
      </rPr>
      <t>:</t>
    </r>
    <r>
      <rPr>
        <sz val="9"/>
        <rFont val="Segoe UI"/>
        <family val="2"/>
      </rPr>
      <t xml:space="preserve"> 10 mikra baino tamaina txikiagoko partikulak</t>
    </r>
  </si>
  <si>
    <r>
      <rPr>
        <b/>
        <sz val="9"/>
        <rFont val="Segoe UI"/>
        <family val="2"/>
      </rPr>
      <t>PM</t>
    </r>
    <r>
      <rPr>
        <b/>
        <vertAlign val="subscript"/>
        <sz val="9"/>
        <rFont val="Segoe UI"/>
        <family val="2"/>
      </rPr>
      <t>2,5</t>
    </r>
    <r>
      <rPr>
        <b/>
        <sz val="9"/>
        <rFont val="Segoe UI"/>
        <family val="2"/>
      </rPr>
      <t>:</t>
    </r>
    <r>
      <rPr>
        <sz val="9"/>
        <rFont val="Segoe UI"/>
        <family val="2"/>
      </rPr>
      <t xml:space="preserve"> 2,5 mikra baino tamaina txikiagoko partikulak </t>
    </r>
  </si>
  <si>
    <r>
      <rPr>
        <b/>
        <sz val="8"/>
        <rFont val="Segoe UI"/>
        <family val="2"/>
      </rPr>
      <t>KOLEM</t>
    </r>
    <r>
      <rPr>
        <sz val="8"/>
        <rFont val="Segoe UI"/>
        <family val="2"/>
      </rPr>
      <t>: Konpostu organiko lurrunkor ez-metanikoak. Metanoa ez beste konposatu organiko guztiak dira, giza-jardueren ondorio direnak eta eguzki-argiaren eraginpean nitrogeno oxidoekiko erreakzioaren ondorioz oxidatzaile fotokimikoak sortzeko gai direnak (2001/81/EE Zuzentaraua).</t>
    </r>
  </si>
  <si>
    <r>
      <t xml:space="preserve">OTA: </t>
    </r>
    <r>
      <rPr>
        <sz val="8"/>
        <rFont val="Segoe UI"/>
        <family val="2"/>
      </rPr>
      <t>ozono troposferikoaren aitzindariak</t>
    </r>
  </si>
  <si>
    <r>
      <rPr>
        <b/>
        <sz val="8"/>
        <rFont val="Segoe UI"/>
        <family val="2"/>
      </rPr>
      <t>Iturria</t>
    </r>
    <r>
      <rPr>
        <sz val="8"/>
        <rFont val="Segoe UI"/>
        <family val="2"/>
      </rPr>
      <t xml:space="preserve">: Eusko Jaurlaritza. Industria, Trantsizio Energetiko eta Jasangarritasun Saila. </t>
    </r>
    <r>
      <rPr>
        <b/>
        <sz val="8"/>
        <rFont val="Segoe UI"/>
        <family val="2"/>
      </rPr>
      <t>Atmosferara Isuritako Kutsatzaileen Inbentarioa.</t>
    </r>
  </si>
  <si>
    <t>https://www.euskadi.eus/web01-a2inguru/eu/contenidos/informacion/estatistika_ing_090226/eu_def/index.shtml</t>
  </si>
  <si>
    <t xml:space="preserve">CLRTAP-rako(*) NFR(**) nomenklatura. 1990-2022. </t>
  </si>
  <si>
    <r>
      <t xml:space="preserve">Unitateak: </t>
    </r>
    <r>
      <rPr>
        <sz val="10"/>
        <rFont val="Segoe UI"/>
        <family val="2"/>
      </rPr>
      <t>tonak</t>
    </r>
  </si>
  <si>
    <t>Herrialdea/Urtea</t>
  </si>
  <si>
    <r>
      <t xml:space="preserve">(*) </t>
    </r>
    <r>
      <rPr>
        <b/>
        <sz val="8"/>
        <rFont val="Segoe UI"/>
        <family val="2"/>
      </rPr>
      <t>CLRTAP</t>
    </r>
    <r>
      <rPr>
        <sz val="8"/>
        <rFont val="Segoe UI"/>
        <family val="2"/>
      </rPr>
      <t>: Eguratsaren mugaz gaindiko distantzia handiko kutsadurari buruzko Ituna.</t>
    </r>
  </si>
  <si>
    <r>
      <t xml:space="preserve">(**) </t>
    </r>
    <r>
      <rPr>
        <b/>
        <sz val="8"/>
        <rFont val="Segoe UI"/>
        <family val="2"/>
      </rPr>
      <t>NFR</t>
    </r>
    <r>
      <rPr>
        <sz val="8"/>
        <rFont val="Segoe UI"/>
        <family val="2"/>
      </rPr>
      <t xml:space="preserve"> (</t>
    </r>
    <r>
      <rPr>
        <i/>
        <sz val="8"/>
        <rFont val="Segoe UI"/>
        <family val="2"/>
      </rPr>
      <t>Nomenclature for Reporting deritzonaren ingelesezko akronimoa</t>
    </r>
    <r>
      <rPr>
        <sz val="8"/>
        <rFont val="Segoe UI"/>
        <family val="2"/>
      </rPr>
      <t>): Eguratsaren mugaz gaindiko distantzia handiko kutsadurari buruzko Itunera (CLRTAP) datu nazionalak bidaltzeko erabiltzen den nomenklatura.</t>
    </r>
  </si>
  <si>
    <r>
      <rPr>
        <b/>
        <sz val="8"/>
        <rFont val="Segoe UI"/>
        <family val="2"/>
      </rPr>
      <t>SOx</t>
    </r>
    <r>
      <rPr>
        <sz val="8"/>
        <rFont val="Segoe UI"/>
        <family val="2"/>
      </rPr>
      <t>: sufre-oxidoak</t>
    </r>
  </si>
  <si>
    <r>
      <rPr>
        <b/>
        <sz val="8"/>
        <rFont val="Segoe UI"/>
        <family val="2"/>
      </rPr>
      <t>Iturria</t>
    </r>
    <r>
      <rPr>
        <sz val="8"/>
        <rFont val="Segoe UI"/>
        <family val="2"/>
      </rPr>
      <t xml:space="preserve">: </t>
    </r>
    <r>
      <rPr>
        <b/>
        <sz val="8"/>
        <rFont val="Segoe UI"/>
        <family val="2"/>
      </rPr>
      <t>EUROSTAT</t>
    </r>
    <r>
      <rPr>
        <sz val="8"/>
        <rFont val="Segoe UI"/>
        <family val="2"/>
      </rPr>
      <t xml:space="preserve">. Ingurumen Adierazleak. Atmosferako isuri kutsatzileak. </t>
    </r>
  </si>
  <si>
    <t>https://ec.europa.eu/eurostat/web/main/data/database</t>
  </si>
  <si>
    <t xml:space="preserve">Euskal Autonomia Erkiadegoa (Antropogenikoak) </t>
  </si>
  <si>
    <r>
      <t>(**) NFR (</t>
    </r>
    <r>
      <rPr>
        <i/>
        <sz val="8"/>
        <rFont val="Segoe UI"/>
        <family val="2"/>
      </rPr>
      <t>Nomenclature for Reporting deritzonaren ingelesezko akronimoa</t>
    </r>
    <r>
      <rPr>
        <b/>
        <sz val="8"/>
        <rFont val="Segoe UI"/>
        <family val="2"/>
      </rPr>
      <t>)</t>
    </r>
    <r>
      <rPr>
        <sz val="8"/>
        <rFont val="Segoe UI"/>
        <family val="2"/>
      </rPr>
      <t>: Eguratsaren mugaz gaindiko distantzia handiko kutsadurari buruzko Itunera (CLRTAP) datu nazionalak bidaltzeko erabiltzen den nomenklatura.</t>
    </r>
  </si>
  <si>
    <r>
      <rPr>
        <b/>
        <sz val="8"/>
        <rFont val="Segoe UI"/>
        <family val="2"/>
      </rPr>
      <t>NH3</t>
    </r>
    <r>
      <rPr>
        <sz val="8"/>
        <rFont val="Segoe UI"/>
        <family val="2"/>
      </rPr>
      <t>: Amoniakoa</t>
    </r>
  </si>
  <si>
    <r>
      <rPr>
        <b/>
        <sz val="16"/>
        <color rgb="FF000000"/>
        <rFont val="Segoe UI"/>
        <family val="2"/>
      </rPr>
      <t>3.14.- NO</t>
    </r>
    <r>
      <rPr>
        <b/>
        <vertAlign val="subscript"/>
        <sz val="16"/>
        <color rgb="FF000000"/>
        <rFont val="Segoe UI"/>
        <family val="2"/>
      </rPr>
      <t>X</t>
    </r>
    <r>
      <rPr>
        <b/>
        <sz val="16"/>
        <color rgb="FF000000"/>
        <rFont val="Segoe UI"/>
        <family val="2"/>
      </rPr>
      <t xml:space="preserve">-en isuri guztien bilakaera herrialdeka. Herrialdeko sektore isurtzaile guztiak, </t>
    </r>
  </si>
  <si>
    <r>
      <rPr>
        <b/>
        <sz val="8"/>
        <rFont val="Segoe UI"/>
        <family val="2"/>
      </rPr>
      <t>NOx</t>
    </r>
    <r>
      <rPr>
        <sz val="8"/>
        <rFont val="Segoe UI"/>
        <family val="2"/>
      </rPr>
      <t>: nitrogeno-oxidoak</t>
    </r>
  </si>
  <si>
    <r>
      <rPr>
        <b/>
        <sz val="8"/>
        <rFont val="Segoe UI"/>
        <family val="2"/>
      </rPr>
      <t>Iturria:</t>
    </r>
    <r>
      <rPr>
        <sz val="8"/>
        <rFont val="Segoe UI"/>
        <family val="2"/>
      </rPr>
      <t xml:space="preserve"> Eusko Jaurlaritza. Industria, Trantsizio Energetiko eta Jasangarritasun Saila.</t>
    </r>
    <r>
      <rPr>
        <b/>
        <sz val="8"/>
        <rFont val="Segoe UI"/>
        <family val="2"/>
      </rPr>
      <t xml:space="preserve"> Atmosferara Isuritako Kutsatzaileen Inbentarioa.</t>
    </r>
  </si>
  <si>
    <r>
      <t>Iturria: EUROSTAT</t>
    </r>
    <r>
      <rPr>
        <sz val="8"/>
        <rFont val="Segoe UI"/>
        <family val="2"/>
      </rPr>
      <t>. Ingurumen Adierazleak. Atmosferako isuri kutsatzileak.</t>
    </r>
  </si>
  <si>
    <t xml:space="preserve">3.15.- KOLEM isuri guztien bilakaera herrialdeka. Herrialdeko sektore isurtzaile guztiak, </t>
  </si>
  <si>
    <t xml:space="preserve">Estonia </t>
  </si>
  <si>
    <t xml:space="preserve">Lituania </t>
  </si>
  <si>
    <t>Luxemburgo</t>
  </si>
  <si>
    <t xml:space="preserve">Polonia </t>
  </si>
  <si>
    <r>
      <t xml:space="preserve">KOLEM: </t>
    </r>
    <r>
      <rPr>
        <sz val="8"/>
        <rFont val="Segoe UI"/>
        <family val="2"/>
      </rPr>
      <t>Konpostu organiko lurrunkor ez-metanikoak. Metanoa ez beste konposatu organiko guztiak dira, giza-jardueren ondorio direnak eta eguzki-argiaren eraginpean nitrogeno oxidoekiko erreakzioaren ondorioz oxidatzaile fotokimikoak sortzeko gai direnak</t>
    </r>
    <r>
      <rPr>
        <b/>
        <sz val="8"/>
        <rFont val="Segoe UI"/>
        <family val="2"/>
      </rPr>
      <t xml:space="preserve"> </t>
    </r>
    <r>
      <rPr>
        <sz val="8"/>
        <rFont val="Segoe UI"/>
        <family val="2"/>
      </rPr>
      <t>(2001/81/EE Zuzentaraua).</t>
    </r>
  </si>
  <si>
    <t xml:space="preserve">3.16.- PM10-en isuri guztien bilakaera herrialdeka. Herrialdeko sektore isurtzaile guztiak, </t>
  </si>
  <si>
    <t xml:space="preserve">CLRTAP-rako(*) NFR(**) nomenklatura. 2000-2022. </t>
  </si>
  <si>
    <t>Unitateak: tonak</t>
  </si>
  <si>
    <r>
      <t>(**) NFR (</t>
    </r>
    <r>
      <rPr>
        <i/>
        <sz val="8"/>
        <rFont val="Segoe UI"/>
        <family val="2"/>
      </rPr>
      <t>Nomenclature for Reporting deritzonaren ingelesezko akronimoa</t>
    </r>
    <r>
      <rPr>
        <b/>
        <sz val="8"/>
        <rFont val="Segoe UI"/>
        <family val="2"/>
      </rPr>
      <t>):</t>
    </r>
    <r>
      <rPr>
        <sz val="8"/>
        <rFont val="Segoe UI"/>
        <family val="2"/>
      </rPr>
      <t xml:space="preserve"> Eguratsaren mugaz gaindiko distantzia handiko kutsadurari buruzko Itunera (CLRTAP) datu nazionalak bidaltzeko erabiltzen den nomenklatura.</t>
    </r>
  </si>
  <si>
    <r>
      <t xml:space="preserve">PM10: </t>
    </r>
    <r>
      <rPr>
        <sz val="8"/>
        <rFont val="Segoe UI"/>
        <family val="2"/>
      </rPr>
      <t>10 mikra (μm) baino tamaina txikiagoko partikulak.</t>
    </r>
  </si>
  <si>
    <t xml:space="preserve">3.17.- PM2,5-en isuri guztien bilakaera herrialdeka. Herrialdeko sektore isurtzaile guztiak, </t>
  </si>
  <si>
    <r>
      <rPr>
        <b/>
        <sz val="8"/>
        <rFont val="Segoe UI"/>
        <family val="2"/>
      </rPr>
      <t>(*)</t>
    </r>
    <r>
      <rPr>
        <sz val="8"/>
        <rFont val="Segoe UI"/>
        <family val="2"/>
      </rPr>
      <t xml:space="preserve"> </t>
    </r>
    <r>
      <rPr>
        <b/>
        <sz val="8"/>
        <rFont val="Segoe UI"/>
        <family val="2"/>
      </rPr>
      <t>CLRTAP</t>
    </r>
    <r>
      <rPr>
        <sz val="8"/>
        <rFont val="Segoe UI"/>
        <family val="2"/>
      </rPr>
      <t>: Eguratsaren mugaz gaindiko distantzia handiko kutsadurari buruzko Ituna.</t>
    </r>
  </si>
  <si>
    <r>
      <t xml:space="preserve">(**) NFR </t>
    </r>
    <r>
      <rPr>
        <sz val="8"/>
        <rFont val="Segoe UI"/>
        <family val="2"/>
      </rPr>
      <t>(</t>
    </r>
    <r>
      <rPr>
        <i/>
        <sz val="8"/>
        <rFont val="Segoe UI"/>
        <family val="2"/>
      </rPr>
      <t>Nomenclature for Reporting</t>
    </r>
    <r>
      <rPr>
        <sz val="8"/>
        <rFont val="Segoe UI"/>
        <family val="2"/>
      </rPr>
      <t xml:space="preserve"> deritzonaren ingelesezko akronimoa): Eguratsaren mugaz gaindiko distantzia handiko kutsadurari buruzko Itunera (CLRTAP) datu nazionalak bidaltzeko erabiltzen den nomenklatura.</t>
    </r>
  </si>
  <si>
    <r>
      <t xml:space="preserve">PM2,5: </t>
    </r>
    <r>
      <rPr>
        <sz val="8"/>
        <rFont val="Segoe UI"/>
        <family val="2"/>
      </rPr>
      <t>2,5 mikra (μm) baino tamaina txikiagoko partikulak.</t>
    </r>
  </si>
  <si>
    <t>3.18.- Lursail-kopuruaren eta potentzialki kutsatutako lurzoruetako azaleraren bilakaera.</t>
  </si>
  <si>
    <t>Euskal Autonomia Erkidegoa. 2002-2022</t>
  </si>
  <si>
    <r>
      <t xml:space="preserve">Unitateak: </t>
    </r>
    <r>
      <rPr>
        <sz val="9"/>
        <rFont val="Segoe UI"/>
        <family val="2"/>
      </rPr>
      <t>Lursail-kopurua eta hektareak (Ha)</t>
    </r>
  </si>
  <si>
    <t>Urtea</t>
  </si>
  <si>
    <t>Potentzialki kutsatutako lursail-kopurua</t>
  </si>
  <si>
    <t>Potentzialki kutsatutako lurzoruetako azalera (Ha)</t>
  </si>
  <si>
    <r>
      <rPr>
        <b/>
        <sz val="8"/>
        <rFont val="Segoe UI"/>
        <family val="2"/>
      </rPr>
      <t>Iturria:</t>
    </r>
    <r>
      <rPr>
        <sz val="8"/>
        <rFont val="Segoe UI"/>
        <family val="2"/>
      </rPr>
      <t xml:space="preserve"> Eusko Jaurlaritza. Industria, Trantsizio Energetiko eta Jasangarritasun Saila.</t>
    </r>
  </si>
  <si>
    <t>https://www.euskadi.eus/lurzorua-kutsa-dezaketen-jarduerak-edo-instalazioak-izan-dituzten-edo-dituzten-lurzoruen-inbentarioa/web01-a2inglur/eu/</t>
  </si>
  <si>
    <t>3.19.- Potentzialki kutsatutako eta erabilera berrietarako leheneratutako lursail-kopuruaren eta azaleraren bilakaera.</t>
  </si>
  <si>
    <t>Ikertutako azalera (Ha)</t>
  </si>
  <si>
    <t>Ikertutako metatutako azalera (Ha)</t>
  </si>
  <si>
    <t>Ikertutako kokapenetako kopurura</t>
  </si>
  <si>
    <t>Ikertutako kokapenetako metatutako kopurua</t>
  </si>
  <si>
    <t>Leheneratutako kokapenetako kopurura</t>
  </si>
  <si>
    <t>Leheneratutako kokapenetako metatutako kopurua</t>
  </si>
  <si>
    <t>Berreskuratutako azalera (Ha)</t>
  </si>
  <si>
    <t>Berreskuratutako metatutako azalera (Ha)</t>
  </si>
  <si>
    <t>3.5.- Bainatzeko uren kalitatearen bilakaera. Euskal Autonomia Erkidegoa. 2000-2024.</t>
  </si>
  <si>
    <t>Bikaina</t>
  </si>
  <si>
    <r>
      <t xml:space="preserve">* </t>
    </r>
    <r>
      <rPr>
        <b/>
        <sz val="8"/>
        <rFont val="Segoe UI"/>
        <family val="2"/>
      </rPr>
      <t>Bainatzeko uren osasun-kalitatea</t>
    </r>
    <r>
      <rPr>
        <sz val="8"/>
        <rFont val="Segoe UI"/>
        <family val="2"/>
      </rPr>
      <t>: ebaluazioa Zuzendaritzan ezarritakoaren arabera egiten da 2006/7/EE Europako Parlamentuko eta 2006ko otsaileko eta, urriaren 11ko, 1341/2007 Errege-Dekretuan, bainu|bainugela-uren Kalitatearen Kudeaketaren gainean, 15eko Batzordearen: Txarra, onargarria, ona eta bikaina.
Ez nahikoa=txarra
Nahikoa=onargarria
Ona eta bikaina=ona</t>
    </r>
  </si>
  <si>
    <r>
      <rPr>
        <b/>
        <sz val="8"/>
        <rFont val="Segoe UI"/>
        <family val="2"/>
      </rPr>
      <t>Iturria</t>
    </r>
    <r>
      <rPr>
        <sz val="8"/>
        <rFont val="Segoe UI"/>
        <family val="2"/>
      </rPr>
      <t>: Eusko Jaurlaritza. Osasun Saila.</t>
    </r>
  </si>
  <si>
    <r>
      <rPr>
        <b/>
        <sz val="8"/>
        <rFont val="Segoe UI"/>
        <family val="2"/>
      </rPr>
      <t>Iturria:</t>
    </r>
    <r>
      <rPr>
        <sz val="8"/>
        <rFont val="Segoe UI"/>
        <family val="2"/>
      </rPr>
      <t xml:space="preserve"> Eusko Jaurlaritza. Industria, Trantsizio Energetiko eta Jasangarritasun Saila.</t>
    </r>
    <r>
      <rPr>
        <b/>
        <sz val="8"/>
        <rFont val="Segoe UI"/>
        <family val="2"/>
      </rPr>
      <t xml:space="preserve"> Atmosferara Isuritako Kutsatzaileen Inbentarioa</t>
    </r>
    <r>
      <rPr>
        <sz val="8"/>
        <rFont val="Segoe UI"/>
        <family val="2"/>
      </rPr>
      <t>.</t>
    </r>
  </si>
  <si>
    <t>3.9.- Ozonoak(O3) eragindako aire-kutsadurarekiko esposiziopeko biztanleriaren adierazlea, eskualdearen arabera. 2011-2021.</t>
  </si>
  <si>
    <r>
      <rPr>
        <b/>
        <sz val="8"/>
        <rFont val="Segoe UI"/>
        <family val="2"/>
      </rPr>
      <t>Iturria</t>
    </r>
    <r>
      <rPr>
        <sz val="8"/>
        <rFont val="Segoe UI"/>
        <family val="2"/>
      </rPr>
      <t>:  Eusko Jaurlaritza. Industria, Trantsizio Energetiko eta Jasangarritasun Saila. Ur-masen kalitatearen estatistika.</t>
    </r>
  </si>
  <si>
    <r>
      <rPr>
        <b/>
        <sz val="8"/>
        <rFont val="Segoe UI"/>
        <family val="2"/>
      </rPr>
      <t>Iturria</t>
    </r>
    <r>
      <rPr>
        <sz val="8"/>
        <rFont val="Segoe UI"/>
        <family val="2"/>
      </rPr>
      <t>: Eusko Jaurlaritza. Industria, Trantsizio Energetiko eta Jasangarritasun Saila. Ur-masen kalitatearen estatistika.</t>
    </r>
  </si>
  <si>
    <t xml:space="preserve">2011-2021. </t>
  </si>
  <si>
    <r>
      <t>3.12.- SO</t>
    </r>
    <r>
      <rPr>
        <b/>
        <vertAlign val="subscript"/>
        <sz val="16"/>
        <rFont val="Segoe UI"/>
        <family val="2"/>
      </rPr>
      <t>X</t>
    </r>
    <r>
      <rPr>
        <b/>
        <sz val="16"/>
        <rFont val="Segoe UI"/>
        <family val="2"/>
      </rPr>
      <t xml:space="preserve">-en isuri guztien bilakaera herrialdeka. Herrialdeko sektore isurtzaile guztiak, </t>
    </r>
  </si>
  <si>
    <r>
      <t>3.13.- NH</t>
    </r>
    <r>
      <rPr>
        <b/>
        <vertAlign val="subscript"/>
        <sz val="16"/>
        <rFont val="Segoe UI"/>
        <family val="2"/>
      </rPr>
      <t>3</t>
    </r>
    <r>
      <rPr>
        <b/>
        <sz val="16"/>
        <rFont val="Segoe UI"/>
        <family val="2"/>
      </rPr>
      <t xml:space="preserve">-aren isuri guztien bilakaera herrialdeka. Herrialdeko sektore isurtzaile guztiak, </t>
    </r>
  </si>
  <si>
    <r>
      <t>3.12.- SO</t>
    </r>
    <r>
      <rPr>
        <vertAlign val="subscript"/>
        <sz val="9"/>
        <rFont val="Segoe UI"/>
        <family val="2"/>
      </rPr>
      <t>X</t>
    </r>
    <r>
      <rPr>
        <sz val="9"/>
        <rFont val="Segoe UI"/>
        <family val="2"/>
      </rPr>
      <t xml:space="preserve">-en isuri guztien bilakaera herrialdeka. Herrialdeko sektore isurtzaile guztiak, CLRTAP-rako(*) NFR(**) nomenklatura. 1990-2022. </t>
    </r>
  </si>
  <si>
    <r>
      <t>3.13.- NH</t>
    </r>
    <r>
      <rPr>
        <vertAlign val="subscript"/>
        <sz val="9"/>
        <rFont val="Segoe UI"/>
        <family val="2"/>
      </rPr>
      <t>3</t>
    </r>
    <r>
      <rPr>
        <sz val="9"/>
        <rFont val="Segoe UI"/>
        <family val="2"/>
      </rPr>
      <t xml:space="preserve">-aren isuri guztien bilakaera herrialdeka. Herrialdeko sektore isurtzaile guztiak, CLRTAP-rako(*) NFR(**) nomenklatura. 1990-2022. </t>
    </r>
  </si>
  <si>
    <r>
      <t>3.14.- NO</t>
    </r>
    <r>
      <rPr>
        <vertAlign val="subscript"/>
        <sz val="9"/>
        <rFont val="Segoe UI"/>
        <family val="2"/>
      </rPr>
      <t>X</t>
    </r>
    <r>
      <rPr>
        <sz val="9"/>
        <rFont val="Segoe UI"/>
        <family val="2"/>
      </rPr>
      <t xml:space="preserve">-en isuri guztien bilakaera herrialdeka. Herrialdeko sektore isurtzaile guztiak, CLRTAP-rako(*) NFR(**) nomenklatura. 1990-2022. </t>
    </r>
  </si>
  <si>
    <r>
      <t>3.10- Material partikulatuak(PM</t>
    </r>
    <r>
      <rPr>
        <b/>
        <vertAlign val="subscript"/>
        <sz val="16"/>
        <rFont val="Segoe UI"/>
        <family val="2"/>
      </rPr>
      <t>10</t>
    </r>
    <r>
      <rPr>
        <b/>
        <sz val="16"/>
        <rFont val="Segoe UI"/>
        <family val="2"/>
      </rPr>
      <t>) eragindako aire-kutsadurarekiko esposiziopeko biztanleriaren adierazlea(1),</t>
    </r>
  </si>
  <si>
    <r>
      <t xml:space="preserve">(2) </t>
    </r>
    <r>
      <rPr>
        <b/>
        <sz val="8"/>
        <rFont val="Segoe UI"/>
        <family val="2"/>
      </rPr>
      <t>PM</t>
    </r>
    <r>
      <rPr>
        <b/>
        <vertAlign val="subscript"/>
        <sz val="8"/>
        <rFont val="Segoe UI"/>
        <family val="2"/>
      </rPr>
      <t>10</t>
    </r>
    <r>
      <rPr>
        <sz val="8"/>
        <rFont val="Segoe UI"/>
        <family val="2"/>
      </rPr>
      <t>: 10 mikra baino diametro txikiagoko partikulak.</t>
    </r>
  </si>
  <si>
    <r>
      <t>3.9.- Ozonoak(O</t>
    </r>
    <r>
      <rPr>
        <b/>
        <vertAlign val="subscript"/>
        <sz val="16"/>
        <rFont val="Segoe UI"/>
        <family val="2"/>
      </rPr>
      <t>3</t>
    </r>
    <r>
      <rPr>
        <b/>
        <sz val="16"/>
        <rFont val="Segoe UI"/>
        <family val="2"/>
      </rPr>
      <t>) eragindako aire-kutsadurarekiko esposiziopeko biztanleriaren adierazlea(1), eskualdearen arabera.</t>
    </r>
  </si>
  <si>
    <r>
      <t>Unitateak:</t>
    </r>
    <r>
      <rPr>
        <sz val="9"/>
        <rFont val="Segoe UI"/>
        <family val="2"/>
      </rPr>
      <t xml:space="preserve"> O</t>
    </r>
    <r>
      <rPr>
        <vertAlign val="subscript"/>
        <sz val="9"/>
        <rFont val="Segoe UI"/>
        <family val="2"/>
      </rPr>
      <t>3</t>
    </r>
    <r>
      <rPr>
        <sz val="9"/>
        <rFont val="Segoe UI"/>
        <family val="2"/>
      </rPr>
      <t xml:space="preserve">  μgr/m3/egun(2)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</si>
</sst>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0.00\ _P_t_s_-;\-* #,##0.00\ _P_t_s_-;_-* &quot;-&quot;??\ _P_t_s_-;_-@_-"/>
    <numFmt numFmtId="167" formatCode="0.0%"/>
  </numFmts>
  <fonts count="4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Times New Roman"/>
      <family val="1"/>
    </font>
    <font>
      <sz val="10"/>
      <name val="Arial"/>
      <family val="2"/>
    </font>
    <font>
      <sz val="11"/>
      <name val="Arial"/>
      <family val="2"/>
    </font>
    <font>
      <sz val="10"/>
      <name val="Arial"/>
      <family val="2"/>
    </font>
    <font>
      <sz val="10"/>
      <name val="Arial"/>
      <family val="2"/>
    </font>
    <font>
      <b/>
      <sz val="15"/>
      <color theme="3"/>
      <name val="Calibri"/>
      <family val="2"/>
      <scheme val="minor"/>
    </font>
    <font>
      <sz val="10"/>
      <name val="Arial"/>
      <family val="2"/>
    </font>
    <font>
      <sz val="10"/>
      <name val="Segoe UI"/>
      <family val="2"/>
    </font>
    <font>
      <b/>
      <sz val="9"/>
      <color indexed="38"/>
      <name val="Segoe UI"/>
      <family val="2"/>
    </font>
    <font>
      <sz val="10"/>
      <color rgb="FFFF0000"/>
      <name val="Segoe UI"/>
      <family val="2"/>
    </font>
    <font>
      <b/>
      <sz val="16"/>
      <color theme="3"/>
      <name val="Segoe UI"/>
      <family val="2"/>
    </font>
    <font>
      <sz val="11"/>
      <color theme="1"/>
      <name val="Segoe UI"/>
      <family val="2"/>
    </font>
    <font>
      <sz val="8"/>
      <color theme="1"/>
      <name val="Segoe UI"/>
      <family val="2"/>
    </font>
    <font>
      <b/>
      <sz val="10"/>
      <name val="Segoe UI"/>
      <family val="2"/>
    </font>
    <font>
      <sz val="8"/>
      <name val="Segoe UI"/>
      <family val="2"/>
    </font>
    <font>
      <b/>
      <sz val="9"/>
      <name val="Segoe UI"/>
      <family val="2"/>
    </font>
    <font>
      <b/>
      <sz val="8"/>
      <name val="Segoe UI"/>
      <family val="2"/>
    </font>
    <font>
      <b/>
      <sz val="16"/>
      <name val="Segoe UI"/>
      <family val="2"/>
    </font>
    <font>
      <sz val="9"/>
      <name val="Segoe UI"/>
      <family val="2"/>
    </font>
    <font>
      <sz val="11"/>
      <name val="Segoe UI"/>
      <family val="2"/>
    </font>
    <font>
      <sz val="7"/>
      <name val="Segoe UI"/>
      <family val="2"/>
    </font>
    <font>
      <b/>
      <sz val="12"/>
      <name val="Segoe UI"/>
      <family val="2"/>
    </font>
    <font>
      <b/>
      <sz val="7"/>
      <name val="Segoe UI"/>
      <family val="2"/>
    </font>
    <font>
      <u/>
      <sz val="7"/>
      <name val="Segoe UI"/>
      <family val="2"/>
    </font>
    <font>
      <b/>
      <vertAlign val="subscript"/>
      <sz val="8"/>
      <name val="Segoe UI"/>
      <family val="2"/>
    </font>
    <font>
      <u/>
      <sz val="8"/>
      <name val="Segoe UI"/>
      <family val="2"/>
    </font>
    <font>
      <b/>
      <vertAlign val="subscript"/>
      <sz val="9"/>
      <name val="Segoe UI"/>
      <family val="2"/>
    </font>
    <font>
      <sz val="16"/>
      <name val="Segoe UI"/>
      <family val="2"/>
    </font>
    <font>
      <b/>
      <sz val="14"/>
      <name val="Segoe UI"/>
      <family val="2"/>
    </font>
    <font>
      <u/>
      <sz val="10"/>
      <name val="Segoe UI"/>
      <family val="2"/>
    </font>
    <font>
      <b/>
      <sz val="20"/>
      <name val="Segoe UI"/>
      <family val="2"/>
    </font>
    <font>
      <b/>
      <sz val="18"/>
      <name val="Segoe UI"/>
      <family val="2"/>
    </font>
    <font>
      <i/>
      <sz val="8"/>
      <name val="Segoe UI"/>
      <family val="2"/>
    </font>
    <font>
      <b/>
      <sz val="16"/>
      <color rgb="FF000000"/>
      <name val="Segoe UI"/>
      <family val="2"/>
    </font>
    <font>
      <b/>
      <vertAlign val="subscript"/>
      <sz val="16"/>
      <color rgb="FF000000"/>
      <name val="Segoe UI"/>
      <family val="2"/>
    </font>
    <font>
      <b/>
      <sz val="16"/>
      <color rgb="FF000000"/>
      <name val="Segoe UI"/>
      <family val="2"/>
    </font>
    <font>
      <b/>
      <u/>
      <sz val="8"/>
      <name val="Segoe UI"/>
      <family val="2"/>
    </font>
    <font>
      <b/>
      <vertAlign val="subscript"/>
      <sz val="16"/>
      <name val="Segoe UI"/>
      <family val="2"/>
    </font>
    <font>
      <vertAlign val="subscript"/>
      <sz val="9"/>
      <name val="Segoe UI"/>
      <family val="2"/>
    </font>
  </fonts>
  <fills count="12">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bgColor rgb="FF000000"/>
      </patternFill>
    </fill>
    <fill>
      <patternFill patternType="solid">
        <fgColor theme="0" tint="-4.9989318521683403E-2"/>
        <bgColor indexed="64"/>
      </patternFill>
    </fill>
    <fill>
      <patternFill patternType="solid">
        <fgColor rgb="FFF2F2F2"/>
        <bgColor indexed="64"/>
      </patternFill>
    </fill>
    <fill>
      <patternFill patternType="solid">
        <fgColor rgb="FFF2F2F2"/>
        <bgColor rgb="FF000000"/>
      </patternFill>
    </fill>
    <fill>
      <patternFill patternType="solid">
        <fgColor rgb="FFFFFFFF"/>
        <bgColor rgb="FF000000"/>
      </patternFill>
    </fill>
    <fill>
      <patternFill patternType="solid">
        <fgColor rgb="FFFFFFFF"/>
        <bgColor indexed="64"/>
      </patternFill>
    </fill>
  </fills>
  <borders count="184">
    <border>
      <left/>
      <right/>
      <top/>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right style="thin">
        <color indexed="9"/>
      </right>
      <top/>
      <bottom/>
      <diagonal/>
    </border>
    <border>
      <left style="thin">
        <color indexed="9"/>
      </left>
      <right style="thin">
        <color indexed="9"/>
      </right>
      <top/>
      <bottom style="thin">
        <color indexed="9"/>
      </bottom>
      <diagonal/>
    </border>
    <border>
      <left/>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top/>
      <bottom style="thick">
        <color theme="4"/>
      </bottom>
      <diagonal/>
    </border>
    <border>
      <left/>
      <right/>
      <top style="thin">
        <color theme="0"/>
      </top>
      <bottom/>
      <diagonal/>
    </border>
    <border>
      <left style="thin">
        <color auto="1"/>
      </left>
      <right style="thin">
        <color auto="1"/>
      </right>
      <top style="thin">
        <color auto="1"/>
      </top>
      <bottom/>
      <diagonal/>
    </border>
    <border>
      <left style="thin">
        <color indexed="50"/>
      </left>
      <right/>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style="thin">
        <color indexed="9"/>
      </bottom>
      <diagonal/>
    </border>
    <border>
      <left/>
      <right style="thin">
        <color auto="1"/>
      </right>
      <top/>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style="thin">
        <color auto="1"/>
      </bottom>
      <diagonal/>
    </border>
    <border>
      <left style="thin">
        <color indexed="9"/>
      </left>
      <right style="thin">
        <color indexed="9"/>
      </right>
      <top style="thin">
        <color indexed="9"/>
      </top>
      <bottom/>
      <diagonal/>
    </border>
    <border>
      <left/>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style="thin">
        <color auto="1"/>
      </left>
      <right style="thin">
        <color auto="1"/>
      </right>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right style="thin">
        <color indexed="9"/>
      </right>
      <top/>
      <bottom style="dashed">
        <color indexed="46"/>
      </bottom>
      <diagonal/>
    </border>
    <border>
      <left style="thin">
        <color indexed="9"/>
      </left>
      <right style="thin">
        <color indexed="9"/>
      </right>
      <top/>
      <bottom style="double">
        <color indexed="20"/>
      </bottom>
      <diagonal/>
    </border>
    <border>
      <left/>
      <right/>
      <top/>
      <bottom style="thin">
        <color theme="0"/>
      </bottom>
      <diagonal/>
    </border>
    <border>
      <left/>
      <right style="thin">
        <color indexed="9"/>
      </right>
      <top/>
      <bottom style="thin">
        <color theme="0"/>
      </bottom>
      <diagonal/>
    </border>
    <border>
      <left style="thin">
        <color auto="1"/>
      </left>
      <right style="thin">
        <color theme="0"/>
      </right>
      <top style="thin">
        <color auto="1"/>
      </top>
      <bottom/>
      <diagonal/>
    </border>
    <border>
      <left style="thin">
        <color theme="0"/>
      </left>
      <right style="thin">
        <color auto="1"/>
      </right>
      <top style="thin">
        <color auto="1"/>
      </top>
      <bottom/>
      <diagonal/>
    </border>
    <border>
      <left style="thin">
        <color auto="1"/>
      </left>
      <right style="thin">
        <color theme="0"/>
      </right>
      <top/>
      <bottom/>
      <diagonal/>
    </border>
    <border>
      <left style="thin">
        <color theme="0"/>
      </left>
      <right style="thin">
        <color theme="0"/>
      </right>
      <top/>
      <bottom/>
      <diagonal/>
    </border>
    <border>
      <left style="thin">
        <color theme="0"/>
      </left>
      <right style="thin">
        <color auto="1"/>
      </right>
      <top/>
      <bottom/>
      <diagonal/>
    </border>
    <border>
      <left style="thin">
        <color theme="0"/>
      </left>
      <right style="thin">
        <color theme="0"/>
      </right>
      <top/>
      <bottom style="thin">
        <color auto="1"/>
      </bottom>
      <diagonal/>
    </border>
    <border>
      <left style="thin">
        <color theme="0"/>
      </left>
      <right style="thin">
        <color auto="1"/>
      </right>
      <top/>
      <bottom style="thin">
        <color auto="1"/>
      </bottom>
      <diagonal/>
    </border>
    <border>
      <left style="thin">
        <color theme="1"/>
      </left>
      <right style="thin">
        <color theme="1"/>
      </right>
      <top/>
      <bottom/>
      <diagonal/>
    </border>
    <border>
      <left/>
      <right style="thin">
        <color indexed="9"/>
      </right>
      <top style="thin">
        <color theme="0"/>
      </top>
      <bottom style="thin">
        <color theme="0"/>
      </bottom>
      <diagonal/>
    </border>
    <border>
      <left style="thin">
        <color indexed="9"/>
      </left>
      <right style="thin">
        <color indexed="9"/>
      </right>
      <top style="thin">
        <color theme="0"/>
      </top>
      <bottom style="thin">
        <color theme="0"/>
      </bottom>
      <diagonal/>
    </border>
    <border diagonalDown="1">
      <left/>
      <right style="thin">
        <color theme="0"/>
      </right>
      <top style="thin">
        <color theme="0"/>
      </top>
      <bottom style="thin">
        <color theme="0"/>
      </bottom>
      <diagonal style="thin">
        <color theme="0"/>
      </diagonal>
    </border>
    <border diagonalDown="1">
      <left style="thin">
        <color theme="0"/>
      </left>
      <right style="thin">
        <color theme="0"/>
      </right>
      <top style="thin">
        <color theme="0"/>
      </top>
      <bottom style="thin">
        <color theme="0"/>
      </bottom>
      <diagonal style="thin">
        <color theme="0"/>
      </diagonal>
    </border>
    <border diagonalDown="1">
      <left/>
      <right style="thin">
        <color theme="0"/>
      </right>
      <top/>
      <bottom style="thin">
        <color theme="0"/>
      </bottom>
      <diagonal style="thin">
        <color theme="0"/>
      </diagonal>
    </border>
    <border diagonalDown="1">
      <left style="thin">
        <color theme="0"/>
      </left>
      <right style="thin">
        <color theme="0"/>
      </right>
      <top/>
      <bottom style="thin">
        <color theme="0"/>
      </bottom>
      <diagonal style="thin">
        <color theme="0"/>
      </diagonal>
    </border>
    <border diagonalDown="1">
      <left/>
      <right style="thin">
        <color theme="0"/>
      </right>
      <top style="thin">
        <color theme="0"/>
      </top>
      <bottom/>
      <diagonal style="thin">
        <color theme="0"/>
      </diagonal>
    </border>
    <border diagonalUp="1">
      <left/>
      <right style="thin">
        <color theme="0"/>
      </right>
      <top style="thin">
        <color theme="0"/>
      </top>
      <bottom style="thin">
        <color theme="0"/>
      </bottom>
      <diagonal style="thin">
        <color theme="0"/>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theme="0"/>
      </right>
      <top style="thin">
        <color theme="0"/>
      </top>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0"/>
      </left>
      <right style="thin">
        <color theme="1"/>
      </right>
      <top/>
      <bottom style="thin">
        <color theme="0"/>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0"/>
      </right>
      <top style="thin">
        <color theme="1"/>
      </top>
      <bottom style="thin">
        <color theme="1"/>
      </bottom>
      <diagonal/>
    </border>
    <border>
      <left/>
      <right style="thin">
        <color theme="0"/>
      </right>
      <top style="thin">
        <color theme="0"/>
      </top>
      <bottom style="thin">
        <color theme="1"/>
      </bottom>
      <diagonal/>
    </border>
    <border>
      <left style="thin">
        <color theme="1"/>
      </left>
      <right style="thin">
        <color theme="1"/>
      </right>
      <top style="thin">
        <color theme="0"/>
      </top>
      <bottom style="thin">
        <color theme="1"/>
      </bottom>
      <diagonal/>
    </border>
    <border>
      <left style="thin">
        <color auto="1"/>
      </left>
      <right style="thin">
        <color theme="0"/>
      </right>
      <top/>
      <bottom style="thin">
        <color auto="1"/>
      </bottom>
      <diagonal/>
    </border>
    <border>
      <left style="thin">
        <color auto="1"/>
      </left>
      <right style="thin">
        <color theme="0"/>
      </right>
      <top/>
      <bottom style="thin">
        <color rgb="FFFFFFFF"/>
      </bottom>
      <diagonal/>
    </border>
    <border>
      <left style="thin">
        <color theme="0"/>
      </left>
      <right style="thin">
        <color theme="0"/>
      </right>
      <top/>
      <bottom style="thin">
        <color rgb="FFFFFFFF"/>
      </bottom>
      <diagonal/>
    </border>
    <border>
      <left style="thin">
        <color theme="0"/>
      </left>
      <right style="thin">
        <color auto="1"/>
      </right>
      <top/>
      <bottom style="thin">
        <color rgb="FFFFFFFF"/>
      </bottom>
      <diagonal/>
    </border>
    <border>
      <left style="thin">
        <color auto="1"/>
      </left>
      <right style="thin">
        <color theme="0"/>
      </right>
      <top style="thin">
        <color rgb="FFFFFFFF"/>
      </top>
      <bottom style="thin">
        <color rgb="FFFFFFFF"/>
      </bottom>
      <diagonal/>
    </border>
    <border>
      <left style="thin">
        <color theme="0"/>
      </left>
      <right style="thin">
        <color theme="0"/>
      </right>
      <top style="thin">
        <color rgb="FFFFFFFF"/>
      </top>
      <bottom style="thin">
        <color rgb="FFFFFFFF"/>
      </bottom>
      <diagonal/>
    </border>
    <border>
      <left style="thin">
        <color theme="0"/>
      </left>
      <right style="thin">
        <color auto="1"/>
      </right>
      <top style="thin">
        <color rgb="FFFFFFFF"/>
      </top>
      <bottom style="thin">
        <color rgb="FFFFFFFF"/>
      </bottom>
      <diagonal/>
    </border>
    <border>
      <left style="thin">
        <color auto="1"/>
      </left>
      <right style="thin">
        <color theme="0"/>
      </right>
      <top style="thin">
        <color rgb="FFFFFFFF"/>
      </top>
      <bottom style="thin">
        <color auto="1"/>
      </bottom>
      <diagonal/>
    </border>
    <border>
      <left style="thin">
        <color theme="0"/>
      </left>
      <right style="thin">
        <color theme="0"/>
      </right>
      <top style="thin">
        <color rgb="FFFFFFFF"/>
      </top>
      <bottom style="thin">
        <color auto="1"/>
      </bottom>
      <diagonal/>
    </border>
    <border>
      <left style="thin">
        <color theme="0"/>
      </left>
      <right style="thin">
        <color auto="1"/>
      </right>
      <top style="thin">
        <color rgb="FFFFFFFF"/>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auto="1"/>
      </left>
      <right/>
      <top/>
      <bottom style="thin">
        <color indexed="9"/>
      </bottom>
      <diagonal/>
    </border>
    <border>
      <left style="thin">
        <color auto="1"/>
      </left>
      <right style="thin">
        <color auto="1"/>
      </right>
      <top style="thin">
        <color theme="0"/>
      </top>
      <bottom/>
      <diagonal/>
    </border>
    <border>
      <left style="thin">
        <color theme="1"/>
      </left>
      <right style="thin">
        <color auto="1"/>
      </right>
      <top style="thin">
        <color theme="1"/>
      </top>
      <bottom style="thin">
        <color theme="0"/>
      </bottom>
      <diagonal/>
    </border>
    <border>
      <left style="thin">
        <color auto="1"/>
      </left>
      <right style="thin">
        <color theme="0"/>
      </right>
      <top style="thin">
        <color theme="1"/>
      </top>
      <bottom style="thin">
        <color theme="0"/>
      </bottom>
      <diagonal/>
    </border>
    <border>
      <left style="thin">
        <color theme="1"/>
      </left>
      <right style="thin">
        <color auto="1"/>
      </right>
      <top style="thin">
        <color theme="0"/>
      </top>
      <bottom style="thin">
        <color theme="0"/>
      </bottom>
      <diagonal/>
    </border>
    <border>
      <left style="thin">
        <color theme="0"/>
      </left>
      <right style="thin">
        <color theme="1"/>
      </right>
      <top style="thin">
        <color theme="0"/>
      </top>
      <bottom/>
      <diagonal/>
    </border>
    <border>
      <left style="thin">
        <color theme="1"/>
      </left>
      <right style="thin">
        <color theme="1"/>
      </right>
      <top style="thin">
        <color theme="0"/>
      </top>
      <bottom/>
      <diagonal/>
    </border>
    <border>
      <left style="thin">
        <color indexed="9"/>
      </left>
      <right style="thin">
        <color indexed="9"/>
      </right>
      <top/>
      <bottom style="thin">
        <color theme="0" tint="-0.24994659260841701"/>
      </bottom>
      <diagonal/>
    </border>
    <border>
      <left style="thin">
        <color indexed="9"/>
      </left>
      <right style="thin">
        <color indexed="9"/>
      </right>
      <top style="thin">
        <color indexed="9"/>
      </top>
      <bottom style="thin">
        <color indexed="9"/>
      </bottom>
      <diagonal/>
    </border>
    <border>
      <left/>
      <right/>
      <top style="thin">
        <color rgb="FFFFFFFF"/>
      </top>
      <bottom style="thin">
        <color rgb="FFFFFFFF"/>
      </bottom>
      <diagonal/>
    </border>
    <border>
      <left/>
      <right/>
      <top style="thin">
        <color rgb="FFFFFFFF"/>
      </top>
      <bottom style="thin">
        <color auto="1"/>
      </bottom>
      <diagonal/>
    </border>
    <border>
      <left style="thin">
        <color auto="1"/>
      </left>
      <right style="thin">
        <color rgb="FFFFFFFF"/>
      </right>
      <top style="thin">
        <color theme="0"/>
      </top>
      <bottom style="thin">
        <color theme="0"/>
      </bottom>
      <diagonal/>
    </border>
    <border>
      <left style="thin">
        <color auto="1"/>
      </left>
      <right style="thin">
        <color rgb="FFFFFFFF"/>
      </right>
      <top style="thin">
        <color theme="0"/>
      </top>
      <bottom style="thin">
        <color auto="1"/>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style="thin">
        <color theme="0" tint="-0.249977111117893"/>
      </left>
      <right style="thin">
        <color auto="1"/>
      </right>
      <top/>
      <bottom/>
      <diagonal/>
    </border>
    <border>
      <left style="thin">
        <color theme="0" tint="-0.249977111117893"/>
      </left>
      <right style="thin">
        <color auto="1"/>
      </right>
      <top/>
      <bottom style="thin">
        <color indexed="64"/>
      </bottom>
      <diagonal/>
    </border>
    <border>
      <left/>
      <right/>
      <top/>
      <bottom style="thin">
        <color rgb="FFFFFFFF"/>
      </bottom>
      <diagonal/>
    </border>
    <border>
      <left/>
      <right/>
      <top style="thin">
        <color rgb="FFFFFFFF"/>
      </top>
      <bottom/>
      <diagonal/>
    </border>
    <border>
      <left style="thin">
        <color theme="0"/>
      </left>
      <right style="thin">
        <color auto="1"/>
      </right>
      <top style="thin">
        <color auto="1"/>
      </top>
      <bottom/>
      <diagonal/>
    </border>
    <border>
      <left style="thin">
        <color theme="0"/>
      </left>
      <right/>
      <top style="thin">
        <color auto="1"/>
      </top>
      <bottom/>
      <diagonal/>
    </border>
    <border>
      <left style="thin">
        <color theme="0"/>
      </left>
      <right style="thin">
        <color theme="0"/>
      </right>
      <top style="thin">
        <color auto="1"/>
      </top>
      <bottom/>
      <diagonal/>
    </border>
    <border>
      <left style="thin">
        <color theme="0"/>
      </left>
      <right/>
      <top style="thin">
        <color theme="1"/>
      </top>
      <bottom style="thin">
        <color theme="0"/>
      </bottom>
      <diagonal/>
    </border>
    <border>
      <left style="thin">
        <color theme="0"/>
      </left>
      <right style="thin">
        <color auto="1"/>
      </right>
      <top style="thin">
        <color theme="1"/>
      </top>
      <bottom style="thin">
        <color theme="0"/>
      </bottom>
      <diagonal/>
    </border>
    <border>
      <left style="thin">
        <color theme="0"/>
      </left>
      <right/>
      <top style="thin">
        <color theme="0"/>
      </top>
      <bottom/>
      <diagonal/>
    </border>
    <border>
      <left style="thin">
        <color theme="0"/>
      </left>
      <right/>
      <top style="thin">
        <color theme="0"/>
      </top>
      <bottom style="thin">
        <color theme="1"/>
      </bottom>
      <diagonal/>
    </border>
    <border>
      <left style="thin">
        <color theme="0"/>
      </left>
      <right style="thin">
        <color auto="1"/>
      </right>
      <top style="thin">
        <color theme="0"/>
      </top>
      <bottom style="thin">
        <color theme="1"/>
      </bottom>
      <diagonal/>
    </border>
    <border>
      <left style="thin">
        <color theme="1"/>
      </left>
      <right/>
      <top style="thin">
        <color theme="1"/>
      </top>
      <bottom style="thin">
        <color theme="1"/>
      </bottom>
      <diagonal/>
    </border>
    <border>
      <left style="thin">
        <color theme="1"/>
      </left>
      <right/>
      <top/>
      <bottom style="thin">
        <color theme="0"/>
      </bottom>
      <diagonal/>
    </border>
    <border>
      <left style="thin">
        <color theme="1"/>
      </left>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style="thin">
        <color theme="1"/>
      </left>
      <right/>
      <top style="thin">
        <color theme="0"/>
      </top>
      <bottom/>
      <diagonal/>
    </border>
    <border>
      <left style="thin">
        <color auto="1"/>
      </left>
      <right/>
      <top/>
      <bottom style="thin">
        <color theme="0"/>
      </bottom>
      <diagonal/>
    </border>
    <border>
      <left/>
      <right/>
      <top style="thin">
        <color auto="1"/>
      </top>
      <bottom style="thin">
        <color auto="1"/>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indexed="64"/>
      </left>
      <right/>
      <top style="thin">
        <color theme="0" tint="-0.34998626667073579"/>
      </top>
      <bottom style="thin">
        <color auto="1"/>
      </bottom>
      <diagonal/>
    </border>
    <border>
      <left/>
      <right/>
      <top style="thin">
        <color theme="0" tint="-0.34998626667073579"/>
      </top>
      <bottom style="thin">
        <color auto="1"/>
      </bottom>
      <diagonal/>
    </border>
    <border>
      <left/>
      <right style="thin">
        <color auto="1"/>
      </right>
      <top style="thin">
        <color theme="0" tint="-0.34998626667073579"/>
      </top>
      <bottom style="thin">
        <color auto="1"/>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top style="thin">
        <color indexed="9"/>
      </top>
      <bottom style="thin">
        <color indexed="9"/>
      </bottom>
      <diagonal/>
    </border>
    <border>
      <left style="thin">
        <color theme="0"/>
      </left>
      <right/>
      <top style="thin">
        <color auto="1"/>
      </top>
      <bottom style="thin">
        <color auto="1"/>
      </bottom>
      <diagonal/>
    </border>
    <border>
      <left/>
      <right style="thin">
        <color rgb="FFFFFFFF"/>
      </right>
      <top style="thin">
        <color indexed="64"/>
      </top>
      <bottom style="thin">
        <color indexed="64"/>
      </bottom>
      <diagonal/>
    </border>
    <border>
      <left style="thin">
        <color rgb="FFFFFFFF"/>
      </left>
      <right style="thin">
        <color indexed="64"/>
      </right>
      <top style="thin">
        <color indexed="64"/>
      </top>
      <bottom/>
      <diagonal/>
    </border>
    <border>
      <left style="thin">
        <color auto="1"/>
      </left>
      <right style="thin">
        <color auto="1"/>
      </right>
      <top style="thin">
        <color auto="1"/>
      </top>
      <bottom style="thin">
        <color theme="0"/>
      </bottom>
      <diagonal/>
    </border>
    <border>
      <left style="thin">
        <color theme="0"/>
      </left>
      <right/>
      <top style="thin">
        <color auto="1"/>
      </top>
      <bottom style="thin">
        <color theme="0"/>
      </bottom>
      <diagonal/>
    </border>
    <border>
      <left/>
      <right/>
      <top style="thin">
        <color indexed="64"/>
      </top>
      <bottom style="thin">
        <color rgb="FFFFFFFF"/>
      </bottom>
      <diagonal/>
    </border>
    <border>
      <left style="thin">
        <color theme="0" tint="-0.249977111117893"/>
      </left>
      <right style="thin">
        <color auto="1"/>
      </right>
      <top style="thin">
        <color auto="1"/>
      </top>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indexed="9"/>
      </top>
      <bottom style="thin">
        <color indexed="9"/>
      </bottom>
      <diagonal/>
    </border>
    <border>
      <left/>
      <right style="thin">
        <color auto="1"/>
      </right>
      <top style="thin">
        <color indexed="9"/>
      </top>
      <bottom style="thin">
        <color indexed="9"/>
      </bottom>
      <diagonal/>
    </border>
    <border>
      <left style="thin">
        <color auto="1"/>
      </left>
      <right/>
      <top style="thin">
        <color indexed="9"/>
      </top>
      <bottom style="thin">
        <color auto="1"/>
      </bottom>
      <diagonal/>
    </border>
    <border>
      <left/>
      <right/>
      <top style="thin">
        <color indexed="9"/>
      </top>
      <bottom style="thin">
        <color auto="1"/>
      </bottom>
      <diagonal/>
    </border>
    <border>
      <left/>
      <right style="thin">
        <color auto="1"/>
      </right>
      <top style="thin">
        <color indexed="9"/>
      </top>
      <bottom style="thin">
        <color auto="1"/>
      </bottom>
      <diagonal/>
    </border>
    <border>
      <left/>
      <right/>
      <top style="thin">
        <color indexed="9"/>
      </top>
      <bottom/>
      <diagonal/>
    </border>
    <border>
      <left/>
      <right style="thin">
        <color theme="0"/>
      </right>
      <top style="thin">
        <color auto="1"/>
      </top>
      <bottom style="thin">
        <color auto="1"/>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auto="1"/>
      </right>
      <top style="thin">
        <color indexed="64"/>
      </top>
      <bottom style="thin">
        <color theme="0" tint="-0.34998626667073579"/>
      </bottom>
      <diagonal/>
    </border>
    <border>
      <left/>
      <right style="thin">
        <color theme="0"/>
      </right>
      <top style="thin">
        <color auto="1"/>
      </top>
      <bottom style="thin">
        <color theme="0"/>
      </bottom>
      <diagonal/>
    </border>
    <border>
      <left/>
      <right style="thin">
        <color indexed="9"/>
      </right>
      <top style="thin">
        <color indexed="9"/>
      </top>
      <bottom/>
      <diagonal/>
    </border>
    <border>
      <left style="thin">
        <color auto="1"/>
      </left>
      <right style="thin">
        <color rgb="FFFFFFFF"/>
      </right>
      <top style="thin">
        <color auto="1"/>
      </top>
      <bottom style="thin">
        <color auto="1"/>
      </bottom>
      <diagonal/>
    </border>
    <border>
      <left style="thin">
        <color auto="1"/>
      </left>
      <right style="thin">
        <color rgb="FFFFFFFF"/>
      </right>
      <top style="thin">
        <color auto="1"/>
      </top>
      <bottom style="thin">
        <color theme="0"/>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theme="0"/>
      </right>
      <top style="thin">
        <color auto="1"/>
      </top>
      <bottom style="thin">
        <color auto="1"/>
      </bottom>
      <diagonal/>
    </border>
    <border>
      <left style="thin">
        <color auto="1"/>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indexed="9"/>
      </left>
      <right style="thin">
        <color indexed="9"/>
      </right>
      <top style="thin">
        <color indexed="50"/>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s>
  <cellStyleXfs count="30">
    <xf numFmtId="0" fontId="0" fillId="0" borderId="0"/>
    <xf numFmtId="0" fontId="2" fillId="0" borderId="0"/>
    <xf numFmtId="0" fontId="3" fillId="0" borderId="0" applyNumberFormat="0" applyFill="0" applyBorder="0" applyAlignment="0" applyProtection="0">
      <alignment vertical="top"/>
      <protection locked="0"/>
    </xf>
    <xf numFmtId="0" fontId="4" fillId="0" borderId="4" applyNumberFormat="0" applyFill="0" applyAlignment="0" applyProtection="0"/>
    <xf numFmtId="0" fontId="5" fillId="0" borderId="0"/>
    <xf numFmtId="0" fontId="6" fillId="0" borderId="0"/>
    <xf numFmtId="0" fontId="1" fillId="0" borderId="0" applyNumberFormat="0" applyFont="0" applyFill="0" applyBorder="0" applyProtection="0">
      <alignment vertical="center"/>
    </xf>
    <xf numFmtId="0" fontId="1" fillId="2" borderId="1" applyNumberFormat="0" applyFont="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9" fontId="7"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alignment vertical="top"/>
      <protection locked="0"/>
    </xf>
    <xf numFmtId="0" fontId="8" fillId="0" borderId="0"/>
    <xf numFmtId="0" fontId="2" fillId="0" borderId="0"/>
    <xf numFmtId="9" fontId="2" fillId="0" borderId="0" applyFont="0" applyFill="0" applyBorder="0" applyAlignment="0" applyProtection="0"/>
    <xf numFmtId="0" fontId="2" fillId="0" borderId="0"/>
    <xf numFmtId="0" fontId="1" fillId="0" borderId="0"/>
    <xf numFmtId="0" fontId="9" fillId="0" borderId="10" applyNumberFormat="0" applyFill="0" applyAlignment="0" applyProtection="0"/>
    <xf numFmtId="0" fontId="10" fillId="0" borderId="0"/>
  </cellStyleXfs>
  <cellXfs count="630">
    <xf numFmtId="0" fontId="0" fillId="0" borderId="0" xfId="0"/>
    <xf numFmtId="0" fontId="11" fillId="0" borderId="2" xfId="1" applyFont="1" applyBorder="1" applyAlignment="1">
      <alignment vertical="center"/>
    </xf>
    <xf numFmtId="0" fontId="11" fillId="0" borderId="2" xfId="1" applyFont="1" applyBorder="1"/>
    <xf numFmtId="0" fontId="11" fillId="0" borderId="6" xfId="1" applyFont="1" applyBorder="1"/>
    <xf numFmtId="0" fontId="14" fillId="3" borderId="0" xfId="1" applyFont="1" applyFill="1" applyAlignment="1">
      <alignment horizontal="left"/>
    </xf>
    <xf numFmtId="0" fontId="15" fillId="3" borderId="0" xfId="0" applyFont="1" applyFill="1"/>
    <xf numFmtId="0" fontId="15" fillId="3" borderId="0" xfId="0" applyFont="1" applyFill="1" applyAlignment="1">
      <alignment horizontal="left" vertical="center"/>
    </xf>
    <xf numFmtId="0" fontId="17" fillId="0" borderId="2" xfId="1" applyFont="1" applyBorder="1"/>
    <xf numFmtId="0" fontId="11" fillId="3" borderId="2" xfId="1" applyFont="1" applyFill="1" applyBorder="1"/>
    <xf numFmtId="0" fontId="11" fillId="3" borderId="6" xfId="1" applyFont="1" applyFill="1" applyBorder="1"/>
    <xf numFmtId="0" fontId="11" fillId="0" borderId="2" xfId="1" applyFont="1" applyBorder="1" applyAlignment="1">
      <alignment horizontal="center"/>
    </xf>
    <xf numFmtId="3" fontId="11" fillId="0" borderId="3" xfId="1" applyNumberFormat="1" applyFont="1" applyBorder="1"/>
    <xf numFmtId="0" fontId="11" fillId="0" borderId="2" xfId="29" applyFont="1" applyBorder="1"/>
    <xf numFmtId="0" fontId="11" fillId="0" borderId="2" xfId="29" applyFont="1" applyBorder="1" applyAlignment="1">
      <alignment vertical="center"/>
    </xf>
    <xf numFmtId="0" fontId="11" fillId="3" borderId="2" xfId="29" applyFont="1" applyFill="1" applyBorder="1"/>
    <xf numFmtId="0" fontId="11" fillId="0" borderId="6" xfId="29" applyFont="1" applyBorder="1"/>
    <xf numFmtId="0" fontId="11" fillId="0" borderId="2" xfId="18" applyFont="1" applyBorder="1"/>
    <xf numFmtId="0" fontId="11" fillId="0" borderId="6" xfId="18" applyFont="1" applyBorder="1"/>
    <xf numFmtId="0" fontId="17" fillId="0" borderId="2" xfId="0" applyFont="1" applyBorder="1"/>
    <xf numFmtId="10" fontId="20" fillId="3" borderId="0" xfId="16" applyNumberFormat="1" applyFont="1" applyFill="1" applyBorder="1" applyAlignment="1">
      <alignment horizontal="right" vertical="center"/>
    </xf>
    <xf numFmtId="0" fontId="21" fillId="3" borderId="0" xfId="1" applyFont="1" applyFill="1" applyAlignment="1">
      <alignment horizontal="left"/>
    </xf>
    <xf numFmtId="0" fontId="23" fillId="3" borderId="0" xfId="0" applyFont="1" applyFill="1"/>
    <xf numFmtId="3" fontId="18" fillId="3" borderId="0" xfId="11" applyNumberFormat="1" applyFont="1" applyFill="1" applyBorder="1" applyAlignment="1">
      <alignment horizontal="right" vertical="center"/>
    </xf>
    <xf numFmtId="165" fontId="19" fillId="3" borderId="0" xfId="0" applyNumberFormat="1" applyFont="1" applyFill="1" applyAlignment="1">
      <alignment horizontal="center" vertical="center"/>
    </xf>
    <xf numFmtId="0" fontId="21" fillId="3" borderId="0" xfId="1" applyFont="1" applyFill="1" applyAlignment="1">
      <alignment horizontal="left" vertical="top"/>
    </xf>
    <xf numFmtId="0" fontId="19" fillId="3" borderId="0" xfId="1" applyFont="1" applyFill="1" applyAlignment="1">
      <alignment horizontal="left" vertical="center"/>
    </xf>
    <xf numFmtId="0" fontId="18" fillId="0" borderId="5" xfId="13" applyFont="1" applyBorder="1" applyAlignment="1">
      <alignment horizontal="left"/>
    </xf>
    <xf numFmtId="0" fontId="16" fillId="3" borderId="0" xfId="0" applyFont="1" applyFill="1"/>
    <xf numFmtId="0" fontId="18" fillId="3" borderId="0" xfId="0" applyFont="1" applyFill="1"/>
    <xf numFmtId="0" fontId="21" fillId="3" borderId="3" xfId="1" applyFont="1" applyFill="1" applyBorder="1" applyAlignment="1">
      <alignment horizontal="left"/>
    </xf>
    <xf numFmtId="0" fontId="14" fillId="3" borderId="3" xfId="1" applyFont="1" applyFill="1" applyBorder="1" applyAlignment="1">
      <alignment horizontal="left"/>
    </xf>
    <xf numFmtId="0" fontId="11" fillId="0" borderId="6" xfId="14" applyFont="1" applyBorder="1"/>
    <xf numFmtId="0" fontId="18" fillId="3" borderId="0" xfId="13" applyFont="1" applyFill="1" applyAlignment="1">
      <alignment horizontal="left"/>
    </xf>
    <xf numFmtId="0" fontId="21" fillId="0" borderId="6" xfId="1" applyFont="1" applyBorder="1" applyAlignment="1">
      <alignment horizontal="left"/>
    </xf>
    <xf numFmtId="0" fontId="21" fillId="0" borderId="6" xfId="1" applyFont="1" applyBorder="1" applyAlignment="1">
      <alignment horizontal="left" vertical="center"/>
    </xf>
    <xf numFmtId="0" fontId="21" fillId="0" borderId="6" xfId="1" applyFont="1" applyBorder="1" applyAlignment="1">
      <alignment horizontal="center" vertical="center"/>
    </xf>
    <xf numFmtId="0" fontId="21" fillId="0" borderId="6" xfId="1" applyFont="1" applyBorder="1" applyAlignment="1">
      <alignment horizontal="left" vertical="top"/>
    </xf>
    <xf numFmtId="0" fontId="17" fillId="3" borderId="0" xfId="1" applyFont="1" applyFill="1" applyAlignment="1">
      <alignment horizontal="left" vertical="center"/>
    </xf>
    <xf numFmtId="3" fontId="25" fillId="0" borderId="3" xfId="1" applyNumberFormat="1" applyFont="1" applyBorder="1" applyAlignment="1">
      <alignment horizontal="center" vertical="center" wrapText="1"/>
    </xf>
    <xf numFmtId="0" fontId="11" fillId="0" borderId="3" xfId="1" applyFont="1" applyBorder="1"/>
    <xf numFmtId="0" fontId="11" fillId="0" borderId="27" xfId="1" applyFont="1" applyBorder="1"/>
    <xf numFmtId="0" fontId="11" fillId="0" borderId="6" xfId="1" applyFont="1" applyBorder="1" applyAlignment="1">
      <alignment horizontal="center"/>
    </xf>
    <xf numFmtId="0" fontId="24" fillId="3" borderId="0" xfId="1" applyFont="1" applyFill="1" applyAlignment="1">
      <alignment vertical="center"/>
    </xf>
    <xf numFmtId="0" fontId="24" fillId="3" borderId="5" xfId="1" applyFont="1" applyFill="1" applyBorder="1" applyAlignment="1">
      <alignment vertical="center"/>
    </xf>
    <xf numFmtId="49" fontId="26" fillId="3" borderId="0" xfId="1" applyNumberFormat="1" applyFont="1" applyFill="1" applyAlignment="1">
      <alignment vertical="center"/>
    </xf>
    <xf numFmtId="49" fontId="26" fillId="3" borderId="5" xfId="1" applyNumberFormat="1" applyFont="1" applyFill="1" applyBorder="1" applyAlignment="1">
      <alignment vertical="center"/>
    </xf>
    <xf numFmtId="0" fontId="27" fillId="3" borderId="0" xfId="2" applyFont="1" applyFill="1" applyBorder="1" applyAlignment="1" applyProtection="1">
      <alignment vertical="top"/>
    </xf>
    <xf numFmtId="0" fontId="26" fillId="3" borderId="0" xfId="1" applyFont="1" applyFill="1"/>
    <xf numFmtId="0" fontId="26" fillId="3" borderId="5" xfId="1" applyFont="1" applyFill="1" applyBorder="1"/>
    <xf numFmtId="0" fontId="18" fillId="3" borderId="0" xfId="1" applyFont="1" applyFill="1" applyAlignment="1">
      <alignment vertical="center"/>
    </xf>
    <xf numFmtId="49" fontId="20" fillId="3" borderId="0" xfId="1" applyNumberFormat="1" applyFont="1" applyFill="1" applyAlignment="1">
      <alignment horizontal="left" vertical="center"/>
    </xf>
    <xf numFmtId="49" fontId="20" fillId="3" borderId="0" xfId="1" applyNumberFormat="1" applyFont="1" applyFill="1" applyAlignment="1">
      <alignment vertical="center"/>
    </xf>
    <xf numFmtId="0" fontId="20" fillId="3" borderId="0" xfId="1" applyFont="1" applyFill="1"/>
    <xf numFmtId="0" fontId="11" fillId="0" borderId="2" xfId="29" applyFont="1" applyBorder="1" applyAlignment="1">
      <alignment horizontal="left"/>
    </xf>
    <xf numFmtId="0" fontId="21" fillId="3" borderId="3" xfId="0" applyFont="1" applyFill="1" applyBorder="1" applyAlignment="1">
      <alignment horizontal="left"/>
    </xf>
    <xf numFmtId="0" fontId="21" fillId="3" borderId="3" xfId="0" applyFont="1" applyFill="1" applyBorder="1" applyAlignment="1">
      <alignment horizontal="left" vertical="center"/>
    </xf>
    <xf numFmtId="0" fontId="23" fillId="0" borderId="6" xfId="0" applyFont="1" applyBorder="1"/>
    <xf numFmtId="0" fontId="23" fillId="0" borderId="2" xfId="0" applyFont="1" applyBorder="1"/>
    <xf numFmtId="0" fontId="19" fillId="3" borderId="0" xfId="0" applyFont="1" applyFill="1" applyAlignment="1">
      <alignment horizontal="left" vertical="center"/>
    </xf>
    <xf numFmtId="0" fontId="19" fillId="3" borderId="0" xfId="0" applyFont="1" applyFill="1" applyAlignment="1">
      <alignment horizontal="center" vertical="center"/>
    </xf>
    <xf numFmtId="0" fontId="18" fillId="4" borderId="0" xfId="0" applyFont="1" applyFill="1"/>
    <xf numFmtId="0" fontId="23" fillId="4" borderId="0" xfId="0" applyFont="1" applyFill="1"/>
    <xf numFmtId="10" fontId="23" fillId="4" borderId="0" xfId="0" applyNumberFormat="1" applyFont="1" applyFill="1"/>
    <xf numFmtId="0" fontId="11" fillId="0" borderId="2" xfId="0" applyFont="1" applyBorder="1"/>
    <xf numFmtId="0" fontId="21" fillId="3" borderId="7" xfId="14" applyFont="1" applyFill="1" applyBorder="1" applyAlignment="1">
      <alignment horizontal="left" vertical="center"/>
    </xf>
    <xf numFmtId="0" fontId="21" fillId="0" borderId="9" xfId="14" applyFont="1" applyBorder="1" applyAlignment="1">
      <alignment horizontal="left" vertical="center"/>
    </xf>
    <xf numFmtId="0" fontId="21" fillId="0" borderId="6" xfId="14" applyFont="1" applyBorder="1" applyAlignment="1">
      <alignment horizontal="left" vertical="top"/>
    </xf>
    <xf numFmtId="0" fontId="21" fillId="0" borderId="6" xfId="14" applyFont="1" applyBorder="1" applyAlignment="1">
      <alignment horizontal="left" vertical="center"/>
    </xf>
    <xf numFmtId="0" fontId="23" fillId="3" borderId="0" xfId="6" applyFont="1" applyFill="1" applyAlignment="1"/>
    <xf numFmtId="0" fontId="27" fillId="3" borderId="0" xfId="0" applyFont="1" applyFill="1" applyAlignment="1">
      <alignment horizontal="left" vertical="top"/>
    </xf>
    <xf numFmtId="0" fontId="23" fillId="3" borderId="0" xfId="0" applyFont="1" applyFill="1" applyAlignment="1">
      <alignment horizontal="left" vertical="center"/>
    </xf>
    <xf numFmtId="0" fontId="29" fillId="3" borderId="0" xfId="2" applyFont="1" applyFill="1" applyBorder="1" applyAlignment="1" applyProtection="1"/>
    <xf numFmtId="0" fontId="33" fillId="3" borderId="0" xfId="2" applyFont="1" applyFill="1" applyAlignment="1" applyProtection="1"/>
    <xf numFmtId="0" fontId="25" fillId="0" borderId="6" xfId="0" applyFont="1" applyBorder="1" applyAlignment="1">
      <alignment horizontal="left" vertical="center"/>
    </xf>
    <xf numFmtId="0" fontId="23" fillId="3" borderId="6" xfId="0" applyFont="1" applyFill="1" applyBorder="1"/>
    <xf numFmtId="0" fontId="24" fillId="0" borderId="3" xfId="0" applyFont="1" applyBorder="1" applyAlignment="1">
      <alignment horizontal="center" vertical="center"/>
    </xf>
    <xf numFmtId="0" fontId="21" fillId="3" borderId="0" xfId="0" applyFont="1" applyFill="1" applyAlignment="1">
      <alignment horizontal="left"/>
    </xf>
    <xf numFmtId="0" fontId="21" fillId="3" borderId="0" xfId="0" applyFont="1" applyFill="1" applyAlignment="1">
      <alignment horizontal="left" vertical="center" indent="1"/>
    </xf>
    <xf numFmtId="0" fontId="21" fillId="3" borderId="0" xfId="0" applyFont="1" applyFill="1" applyAlignment="1">
      <alignment horizontal="left" vertical="top"/>
    </xf>
    <xf numFmtId="0" fontId="21" fillId="3" borderId="5" xfId="0" applyFont="1" applyFill="1" applyBorder="1" applyAlignment="1">
      <alignment horizontal="left" vertical="center" indent="1"/>
    </xf>
    <xf numFmtId="0" fontId="18" fillId="3" borderId="14" xfId="0" applyFont="1" applyFill="1" applyBorder="1" applyAlignment="1">
      <alignment horizontal="left" vertical="center"/>
    </xf>
    <xf numFmtId="0" fontId="22" fillId="0" borderId="2" xfId="0" applyFont="1" applyBorder="1"/>
    <xf numFmtId="0" fontId="21" fillId="0" borderId="0" xfId="1" applyFont="1" applyAlignment="1">
      <alignment horizontal="left" vertical="top"/>
    </xf>
    <xf numFmtId="0" fontId="21" fillId="3" borderId="0" xfId="1" applyFont="1" applyFill="1" applyAlignment="1">
      <alignment horizontal="left" vertical="center"/>
    </xf>
    <xf numFmtId="0" fontId="22" fillId="0" borderId="11" xfId="1" applyFont="1" applyBorder="1" applyAlignment="1">
      <alignment horizontal="left" vertical="center"/>
    </xf>
    <xf numFmtId="0" fontId="22" fillId="3" borderId="0" xfId="1" applyFont="1" applyFill="1" applyAlignment="1">
      <alignment horizontal="left" vertical="center"/>
    </xf>
    <xf numFmtId="3" fontId="18" fillId="3" borderId="18" xfId="11" applyNumberFormat="1" applyFont="1" applyFill="1" applyBorder="1" applyAlignment="1">
      <alignment horizontal="right" vertical="center"/>
    </xf>
    <xf numFmtId="3" fontId="18" fillId="3" borderId="19" xfId="11" applyNumberFormat="1" applyFont="1" applyFill="1" applyBorder="1" applyAlignment="1">
      <alignment horizontal="right" vertical="center"/>
    </xf>
    <xf numFmtId="3" fontId="18" fillId="3" borderId="20" xfId="11" applyNumberFormat="1" applyFont="1" applyFill="1" applyBorder="1" applyAlignment="1">
      <alignment horizontal="right" vertical="center"/>
    </xf>
    <xf numFmtId="3" fontId="18" fillId="3" borderId="24" xfId="11" applyNumberFormat="1" applyFont="1" applyFill="1" applyBorder="1" applyAlignment="1">
      <alignment horizontal="right" vertical="center"/>
    </xf>
    <xf numFmtId="3" fontId="18" fillId="0" borderId="29" xfId="1" applyNumberFormat="1" applyFont="1" applyBorder="1" applyAlignment="1">
      <alignment horizontal="right" vertical="center"/>
    </xf>
    <xf numFmtId="3" fontId="18" fillId="0" borderId="30" xfId="1" applyNumberFormat="1" applyFont="1" applyBorder="1" applyAlignment="1">
      <alignment horizontal="right" vertical="center"/>
    </xf>
    <xf numFmtId="3" fontId="18" fillId="0" borderId="33" xfId="1" applyNumberFormat="1" applyFont="1" applyBorder="1" applyAlignment="1">
      <alignment horizontal="right" vertical="center"/>
    </xf>
    <xf numFmtId="3" fontId="11" fillId="0" borderId="3" xfId="1" applyNumberFormat="1" applyFont="1" applyBorder="1" applyAlignment="1">
      <alignment horizontal="center"/>
    </xf>
    <xf numFmtId="3" fontId="18" fillId="0" borderId="31" xfId="1" applyNumberFormat="1" applyFont="1" applyBorder="1" applyAlignment="1">
      <alignment horizontal="right" vertical="center"/>
    </xf>
    <xf numFmtId="3" fontId="18" fillId="0" borderId="35" xfId="1" applyNumberFormat="1" applyFont="1" applyBorder="1" applyAlignment="1">
      <alignment horizontal="right" vertical="center"/>
    </xf>
    <xf numFmtId="3" fontId="18" fillId="0" borderId="37" xfId="1" applyNumberFormat="1" applyFont="1" applyBorder="1" applyAlignment="1">
      <alignment horizontal="right" vertical="center"/>
    </xf>
    <xf numFmtId="3" fontId="18" fillId="0" borderId="38" xfId="1" applyNumberFormat="1" applyFont="1" applyBorder="1" applyAlignment="1">
      <alignment horizontal="right" vertical="center"/>
    </xf>
    <xf numFmtId="3" fontId="18" fillId="0" borderId="39" xfId="1" applyNumberFormat="1" applyFont="1" applyBorder="1" applyAlignment="1">
      <alignment horizontal="right" vertical="center"/>
    </xf>
    <xf numFmtId="3" fontId="18" fillId="0" borderId="30" xfId="1" applyNumberFormat="1" applyFont="1" applyBorder="1" applyAlignment="1">
      <alignment vertical="center"/>
    </xf>
    <xf numFmtId="3" fontId="18" fillId="0" borderId="42" xfId="1" applyNumberFormat="1" applyFont="1" applyBorder="1" applyAlignment="1">
      <alignment horizontal="right" vertical="center"/>
    </xf>
    <xf numFmtId="3" fontId="18" fillId="0" borderId="43" xfId="1" applyNumberFormat="1" applyFont="1" applyBorder="1" applyAlignment="1">
      <alignment horizontal="right" vertical="center"/>
    </xf>
    <xf numFmtId="0" fontId="24" fillId="3" borderId="44" xfId="1" applyFont="1" applyFill="1" applyBorder="1" applyAlignment="1">
      <alignment vertical="center"/>
    </xf>
    <xf numFmtId="49" fontId="26" fillId="3" borderId="45" xfId="1" applyNumberFormat="1" applyFont="1" applyFill="1" applyBorder="1" applyAlignment="1">
      <alignment vertical="center"/>
    </xf>
    <xf numFmtId="0" fontId="11" fillId="0" borderId="30" xfId="1" applyFont="1" applyBorder="1"/>
    <xf numFmtId="0" fontId="24" fillId="3" borderId="30" xfId="1" applyFont="1" applyFill="1" applyBorder="1" applyAlignment="1">
      <alignment vertical="center"/>
    </xf>
    <xf numFmtId="0" fontId="11" fillId="3" borderId="30" xfId="1" applyFont="1" applyFill="1" applyBorder="1"/>
    <xf numFmtId="0" fontId="27" fillId="3" borderId="30" xfId="2" applyFont="1" applyFill="1" applyBorder="1" applyAlignment="1" applyProtection="1">
      <alignment vertical="top"/>
    </xf>
    <xf numFmtId="0" fontId="26" fillId="3" borderId="30" xfId="1" applyFont="1" applyFill="1" applyBorder="1"/>
    <xf numFmtId="49" fontId="26" fillId="3" borderId="30" xfId="1" applyNumberFormat="1" applyFont="1" applyFill="1" applyBorder="1" applyAlignment="1">
      <alignment vertical="center"/>
    </xf>
    <xf numFmtId="0" fontId="24" fillId="3" borderId="30" xfId="1" applyFont="1" applyFill="1" applyBorder="1" applyAlignment="1">
      <alignment vertical="center" wrapText="1"/>
    </xf>
    <xf numFmtId="0" fontId="18" fillId="3" borderId="30" xfId="1" applyFont="1" applyFill="1" applyBorder="1" applyAlignment="1">
      <alignment vertical="center"/>
    </xf>
    <xf numFmtId="0" fontId="18" fillId="3" borderId="30" xfId="1" applyFont="1" applyFill="1" applyBorder="1" applyAlignment="1">
      <alignment horizontal="left" vertical="center"/>
    </xf>
    <xf numFmtId="0" fontId="29" fillId="3" borderId="30" xfId="2" applyFont="1" applyFill="1" applyBorder="1" applyAlignment="1" applyProtection="1">
      <alignment vertical="top"/>
    </xf>
    <xf numFmtId="49" fontId="20" fillId="3" borderId="30" xfId="1" applyNumberFormat="1" applyFont="1" applyFill="1" applyBorder="1" applyAlignment="1">
      <alignment vertical="center"/>
    </xf>
    <xf numFmtId="0" fontId="18" fillId="3" borderId="30" xfId="1" applyFont="1" applyFill="1" applyBorder="1" applyAlignment="1">
      <alignment vertical="center" wrapText="1"/>
    </xf>
    <xf numFmtId="0" fontId="11" fillId="0" borderId="38" xfId="1" applyFont="1" applyBorder="1"/>
    <xf numFmtId="0" fontId="18" fillId="0" borderId="35" xfId="1" applyFont="1" applyBorder="1"/>
    <xf numFmtId="3" fontId="11" fillId="0" borderId="35" xfId="1" applyNumberFormat="1" applyFont="1" applyBorder="1"/>
    <xf numFmtId="0" fontId="11" fillId="0" borderId="35" xfId="1" applyFont="1" applyBorder="1"/>
    <xf numFmtId="3" fontId="18" fillId="0" borderId="33" xfId="1" applyNumberFormat="1" applyFont="1" applyBorder="1" applyAlignment="1">
      <alignment vertical="center"/>
    </xf>
    <xf numFmtId="0" fontId="29" fillId="3" borderId="46" xfId="2" applyFont="1" applyFill="1" applyBorder="1" applyAlignment="1" applyProtection="1">
      <alignment vertical="top"/>
    </xf>
    <xf numFmtId="0" fontId="29" fillId="3" borderId="47" xfId="2" applyFont="1" applyFill="1" applyBorder="1" applyAlignment="1" applyProtection="1">
      <alignment vertical="top"/>
    </xf>
    <xf numFmtId="3" fontId="18" fillId="0" borderId="35" xfId="1" applyNumberFormat="1" applyFont="1" applyBorder="1" applyAlignment="1">
      <alignment vertical="center"/>
    </xf>
    <xf numFmtId="3" fontId="11" fillId="0" borderId="35" xfId="1" applyNumberFormat="1" applyFont="1" applyBorder="1" applyAlignment="1">
      <alignment horizontal="center"/>
    </xf>
    <xf numFmtId="3" fontId="18" fillId="0" borderId="37" xfId="1" applyNumberFormat="1" applyFont="1" applyBorder="1" applyAlignment="1">
      <alignment vertical="center"/>
    </xf>
    <xf numFmtId="3" fontId="18" fillId="0" borderId="38" xfId="1" applyNumberFormat="1" applyFont="1" applyBorder="1" applyAlignment="1">
      <alignment vertical="center"/>
    </xf>
    <xf numFmtId="3" fontId="18" fillId="0" borderId="39" xfId="1" applyNumberFormat="1" applyFont="1" applyBorder="1" applyAlignment="1">
      <alignment vertical="center"/>
    </xf>
    <xf numFmtId="49" fontId="26" fillId="3" borderId="57" xfId="1" applyNumberFormat="1" applyFont="1" applyFill="1" applyBorder="1" applyAlignment="1">
      <alignment vertical="center"/>
    </xf>
    <xf numFmtId="0" fontId="11" fillId="0" borderId="57" xfId="1" applyFont="1" applyBorder="1"/>
    <xf numFmtId="0" fontId="18" fillId="0" borderId="6" xfId="1" applyFont="1" applyBorder="1"/>
    <xf numFmtId="0" fontId="18" fillId="0" borderId="6" xfId="1" applyFont="1" applyBorder="1" applyAlignment="1">
      <alignment horizontal="center"/>
    </xf>
    <xf numFmtId="0" fontId="29" fillId="3" borderId="28" xfId="2" applyFont="1" applyFill="1" applyBorder="1" applyAlignment="1" applyProtection="1">
      <alignment vertical="top"/>
    </xf>
    <xf numFmtId="0" fontId="29" fillId="3" borderId="56" xfId="2" applyFont="1" applyFill="1" applyBorder="1" applyAlignment="1" applyProtection="1">
      <alignment vertical="top"/>
    </xf>
    <xf numFmtId="0" fontId="11" fillId="0" borderId="9" xfId="29" applyFont="1" applyBorder="1"/>
    <xf numFmtId="0" fontId="11" fillId="0" borderId="6" xfId="29" applyFont="1" applyBorder="1" applyAlignment="1">
      <alignment horizontal="left"/>
    </xf>
    <xf numFmtId="0" fontId="11" fillId="0" borderId="59" xfId="29" applyFont="1" applyBorder="1"/>
    <xf numFmtId="0" fontId="11" fillId="0" borderId="58" xfId="29" applyFont="1" applyBorder="1" applyAlignment="1">
      <alignment horizontal="left"/>
    </xf>
    <xf numFmtId="0" fontId="11" fillId="0" borderId="58" xfId="29" applyFont="1" applyBorder="1"/>
    <xf numFmtId="0" fontId="11" fillId="0" borderId="61" xfId="29" applyFont="1" applyBorder="1"/>
    <xf numFmtId="0" fontId="11" fillId="0" borderId="58" xfId="29" applyFont="1" applyBorder="1" applyAlignment="1">
      <alignment vertical="center"/>
    </xf>
    <xf numFmtId="0" fontId="21" fillId="0" borderId="30" xfId="29" applyFont="1" applyBorder="1" applyAlignment="1">
      <alignment horizontal="left"/>
    </xf>
    <xf numFmtId="0" fontId="24" fillId="0" borderId="30" xfId="29" applyFont="1" applyBorder="1" applyAlignment="1">
      <alignment horizontal="left"/>
    </xf>
    <xf numFmtId="0" fontId="21" fillId="0" borderId="30" xfId="29" applyFont="1" applyBorder="1" applyAlignment="1">
      <alignment horizontal="left" vertical="top"/>
    </xf>
    <xf numFmtId="0" fontId="21" fillId="0" borderId="30" xfId="29" applyFont="1" applyBorder="1" applyAlignment="1">
      <alignment horizontal="left" vertical="center"/>
    </xf>
    <xf numFmtId="164" fontId="18" fillId="0" borderId="30" xfId="29" applyNumberFormat="1" applyFont="1" applyBorder="1" applyAlignment="1">
      <alignment horizontal="right" vertical="center"/>
    </xf>
    <xf numFmtId="0" fontId="24" fillId="0" borderId="30" xfId="29" applyFont="1" applyBorder="1" applyAlignment="1">
      <alignment vertical="center" wrapText="1"/>
    </xf>
    <xf numFmtId="49" fontId="26" fillId="0" borderId="30" xfId="29" applyNumberFormat="1" applyFont="1" applyBorder="1" applyAlignment="1">
      <alignment vertical="center" wrapText="1"/>
    </xf>
    <xf numFmtId="0" fontId="11" fillId="0" borderId="30" xfId="29" applyFont="1" applyBorder="1"/>
    <xf numFmtId="0" fontId="27" fillId="0" borderId="30" xfId="2" applyFont="1" applyFill="1" applyBorder="1" applyAlignment="1" applyProtection="1">
      <alignment horizontal="left" vertical="top"/>
    </xf>
    <xf numFmtId="0" fontId="17" fillId="0" borderId="42" xfId="29" applyFont="1" applyBorder="1" applyAlignment="1">
      <alignment horizontal="left"/>
    </xf>
    <xf numFmtId="3" fontId="25" fillId="0" borderId="42" xfId="29" applyNumberFormat="1" applyFont="1" applyBorder="1" applyAlignment="1">
      <alignment horizontal="center" vertical="center" wrapText="1"/>
    </xf>
    <xf numFmtId="0" fontId="24" fillId="0" borderId="35" xfId="29" applyFont="1" applyBorder="1" applyAlignment="1">
      <alignment horizontal="left"/>
    </xf>
    <xf numFmtId="3" fontId="11" fillId="0" borderId="35" xfId="29" applyNumberFormat="1" applyFont="1" applyBorder="1"/>
    <xf numFmtId="164" fontId="18" fillId="0" borderId="35" xfId="29" applyNumberFormat="1" applyFont="1" applyBorder="1" applyAlignment="1">
      <alignment horizontal="right" vertical="center"/>
    </xf>
    <xf numFmtId="0" fontId="18" fillId="0" borderId="30" xfId="29" applyFont="1" applyBorder="1" applyAlignment="1">
      <alignment vertical="center" wrapText="1"/>
    </xf>
    <xf numFmtId="49" fontId="20" fillId="0" borderId="30" xfId="29" applyNumberFormat="1" applyFont="1" applyBorder="1" applyAlignment="1">
      <alignment vertical="center" wrapText="1"/>
    </xf>
    <xf numFmtId="0" fontId="11" fillId="0" borderId="62" xfId="29" applyFont="1" applyBorder="1"/>
    <xf numFmtId="0" fontId="11" fillId="0" borderId="60" xfId="29" applyFont="1" applyBorder="1"/>
    <xf numFmtId="0" fontId="11" fillId="0" borderId="63" xfId="29" applyFont="1" applyBorder="1"/>
    <xf numFmtId="164" fontId="18" fillId="0" borderId="64" xfId="29" applyNumberFormat="1" applyFont="1" applyBorder="1" applyAlignment="1">
      <alignment horizontal="right" vertical="center"/>
    </xf>
    <xf numFmtId="164" fontId="18" fillId="0" borderId="65" xfId="29" applyNumberFormat="1" applyFont="1" applyBorder="1" applyAlignment="1">
      <alignment horizontal="right" vertical="center"/>
    </xf>
    <xf numFmtId="3" fontId="18" fillId="3" borderId="22" xfId="11" applyNumberFormat="1" applyFont="1" applyFill="1" applyBorder="1" applyAlignment="1">
      <alignment horizontal="right" vertical="center"/>
    </xf>
    <xf numFmtId="164" fontId="18" fillId="3" borderId="24" xfId="11" applyNumberFormat="1" applyFont="1" applyFill="1" applyBorder="1" applyAlignment="1">
      <alignment horizontal="right" vertical="center"/>
    </xf>
    <xf numFmtId="0" fontId="18" fillId="0" borderId="3" xfId="1" applyFont="1" applyBorder="1"/>
    <xf numFmtId="164" fontId="18" fillId="0" borderId="30" xfId="1" applyNumberFormat="1" applyFont="1" applyBorder="1" applyAlignment="1">
      <alignment horizontal="right" vertical="center"/>
    </xf>
    <xf numFmtId="164" fontId="18" fillId="0" borderId="31" xfId="1" applyNumberFormat="1" applyFont="1" applyBorder="1" applyAlignment="1">
      <alignment horizontal="right" vertical="center"/>
    </xf>
    <xf numFmtId="164" fontId="18" fillId="0" borderId="33" xfId="1" applyNumberFormat="1" applyFont="1" applyBorder="1" applyAlignment="1">
      <alignment horizontal="right" vertical="center"/>
    </xf>
    <xf numFmtId="164" fontId="18" fillId="0" borderId="34" xfId="1" applyNumberFormat="1" applyFont="1" applyBorder="1" applyAlignment="1">
      <alignment horizontal="right" vertical="center"/>
    </xf>
    <xf numFmtId="164" fontId="18" fillId="0" borderId="38" xfId="1" applyNumberFormat="1" applyFont="1" applyBorder="1" applyAlignment="1">
      <alignment horizontal="right" vertical="center"/>
    </xf>
    <xf numFmtId="164" fontId="18" fillId="0" borderId="39" xfId="1" applyNumberFormat="1" applyFont="1" applyBorder="1" applyAlignment="1">
      <alignment horizontal="right" vertical="center"/>
    </xf>
    <xf numFmtId="164" fontId="18" fillId="0" borderId="37" xfId="1" applyNumberFormat="1" applyFont="1" applyBorder="1" applyAlignment="1">
      <alignment horizontal="right" vertical="center"/>
    </xf>
    <xf numFmtId="164" fontId="18" fillId="0" borderId="35" xfId="1" applyNumberFormat="1" applyFont="1" applyBorder="1" applyAlignment="1">
      <alignment horizontal="right" vertical="center"/>
    </xf>
    <xf numFmtId="164" fontId="18" fillId="0" borderId="36" xfId="1" applyNumberFormat="1" applyFont="1" applyBorder="1" applyAlignment="1">
      <alignment horizontal="right" vertical="center"/>
    </xf>
    <xf numFmtId="3" fontId="18" fillId="0" borderId="41" xfId="1" applyNumberFormat="1" applyFont="1" applyBorder="1" applyAlignment="1">
      <alignment horizontal="right" vertical="center"/>
    </xf>
    <xf numFmtId="0" fontId="21" fillId="0" borderId="9" xfId="1" applyFont="1" applyBorder="1" applyAlignment="1">
      <alignment horizontal="left"/>
    </xf>
    <xf numFmtId="0" fontId="18" fillId="0" borderId="0" xfId="13" applyFont="1" applyAlignment="1">
      <alignment horizontal="left"/>
    </xf>
    <xf numFmtId="0" fontId="29" fillId="3" borderId="0" xfId="2" applyFont="1" applyFill="1" applyBorder="1" applyAlignment="1" applyProtection="1">
      <alignment vertical="center"/>
    </xf>
    <xf numFmtId="0" fontId="18" fillId="0" borderId="0" xfId="13" applyFont="1" applyAlignment="1">
      <alignment wrapText="1"/>
    </xf>
    <xf numFmtId="0" fontId="20" fillId="3" borderId="0" xfId="0" applyFont="1" applyFill="1" applyAlignment="1">
      <alignment vertical="center"/>
    </xf>
    <xf numFmtId="0" fontId="18" fillId="3" borderId="0" xfId="0" applyFont="1" applyFill="1" applyAlignment="1">
      <alignment vertical="center"/>
    </xf>
    <xf numFmtId="0" fontId="18" fillId="3" borderId="0" xfId="13" applyFont="1" applyFill="1" applyAlignment="1">
      <alignment horizontal="left" vertical="top"/>
    </xf>
    <xf numFmtId="0" fontId="18" fillId="3" borderId="0" xfId="1" applyFont="1" applyFill="1" applyAlignment="1">
      <alignment horizontal="left" vertical="center"/>
    </xf>
    <xf numFmtId="0" fontId="18" fillId="3" borderId="0" xfId="0" applyFont="1" applyFill="1" applyAlignment="1">
      <alignment horizontal="left" vertical="center"/>
    </xf>
    <xf numFmtId="0" fontId="23" fillId="3" borderId="18" xfId="0" applyFont="1" applyFill="1" applyBorder="1"/>
    <xf numFmtId="0" fontId="23" fillId="3" borderId="19" xfId="0" applyFont="1" applyFill="1" applyBorder="1"/>
    <xf numFmtId="0" fontId="18" fillId="0" borderId="30" xfId="0" applyFont="1" applyBorder="1" applyAlignment="1">
      <alignment horizontal="left" vertical="center"/>
    </xf>
    <xf numFmtId="0" fontId="11" fillId="0" borderId="3" xfId="18" applyFont="1" applyBorder="1"/>
    <xf numFmtId="0" fontId="11" fillId="3" borderId="0" xfId="18" applyFont="1" applyFill="1"/>
    <xf numFmtId="0" fontId="18" fillId="3" borderId="0" xfId="18" applyFont="1" applyFill="1" applyAlignment="1">
      <alignment horizontal="left" vertical="center"/>
    </xf>
    <xf numFmtId="0" fontId="20" fillId="3" borderId="0" xfId="18" applyFont="1" applyFill="1" applyAlignment="1">
      <alignment horizontal="left" vertical="center"/>
    </xf>
    <xf numFmtId="0" fontId="18" fillId="3" borderId="30" xfId="18" applyFont="1" applyFill="1" applyBorder="1" applyAlignment="1">
      <alignment horizontal="left" vertical="center"/>
    </xf>
    <xf numFmtId="0" fontId="20" fillId="3" borderId="30" xfId="18" applyFont="1" applyFill="1" applyBorder="1" applyAlignment="1">
      <alignment horizontal="left" vertical="center"/>
    </xf>
    <xf numFmtId="0" fontId="18" fillId="3" borderId="0" xfId="18" applyFont="1" applyFill="1"/>
    <xf numFmtId="0" fontId="18" fillId="3" borderId="0" xfId="18" applyFont="1" applyFill="1" applyAlignment="1">
      <alignment horizontal="left"/>
    </xf>
    <xf numFmtId="0" fontId="29" fillId="5" borderId="0" xfId="18" applyFont="1" applyFill="1" applyAlignment="1">
      <alignment horizontal="left" vertical="top"/>
    </xf>
    <xf numFmtId="0" fontId="18" fillId="3" borderId="0" xfId="14" applyFont="1" applyFill="1" applyAlignment="1">
      <alignment horizontal="left" vertical="top"/>
    </xf>
    <xf numFmtId="164" fontId="18" fillId="0" borderId="38" xfId="18" applyNumberFormat="1" applyFont="1" applyBorder="1" applyAlignment="1">
      <alignment horizontal="right" vertical="center"/>
    </xf>
    <xf numFmtId="164" fontId="18" fillId="0" borderId="30" xfId="18" applyNumberFormat="1" applyFont="1" applyBorder="1" applyAlignment="1">
      <alignment horizontal="right" vertical="center"/>
    </xf>
    <xf numFmtId="164" fontId="18" fillId="0" borderId="71" xfId="18" applyNumberFormat="1" applyFont="1" applyBorder="1" applyAlignment="1">
      <alignment horizontal="right" vertical="center"/>
    </xf>
    <xf numFmtId="164" fontId="18" fillId="0" borderId="38" xfId="18" applyNumberFormat="1" applyFont="1" applyBorder="1" applyAlignment="1">
      <alignment vertical="center"/>
    </xf>
    <xf numFmtId="164" fontId="18" fillId="0" borderId="30" xfId="18" applyNumberFormat="1" applyFont="1" applyBorder="1" applyAlignment="1">
      <alignment vertical="center"/>
    </xf>
    <xf numFmtId="164" fontId="18" fillId="0" borderId="78" xfId="18" applyNumberFormat="1" applyFont="1" applyBorder="1" applyAlignment="1">
      <alignment horizontal="right" vertical="center"/>
    </xf>
    <xf numFmtId="164" fontId="18" fillId="0" borderId="72" xfId="18" applyNumberFormat="1" applyFont="1" applyBorder="1" applyAlignment="1">
      <alignment horizontal="right" vertical="center"/>
    </xf>
    <xf numFmtId="164" fontId="18" fillId="0" borderId="73" xfId="18" applyNumberFormat="1" applyFont="1" applyBorder="1" applyAlignment="1">
      <alignment horizontal="right" vertical="center"/>
    </xf>
    <xf numFmtId="0" fontId="19" fillId="6" borderId="12" xfId="1" applyFont="1" applyFill="1" applyBorder="1" applyAlignment="1">
      <alignment horizontal="center" vertical="center"/>
    </xf>
    <xf numFmtId="0" fontId="18" fillId="0" borderId="11" xfId="13" applyFont="1" applyBorder="1" applyAlignment="1">
      <alignment horizontal="left"/>
    </xf>
    <xf numFmtId="0" fontId="17" fillId="3" borderId="16" xfId="1" applyFont="1" applyFill="1" applyBorder="1" applyAlignment="1">
      <alignment horizontal="left" vertical="center"/>
    </xf>
    <xf numFmtId="0" fontId="23" fillId="3" borderId="21" xfId="0" applyFont="1" applyFill="1" applyBorder="1" applyAlignment="1">
      <alignment horizontal="center"/>
    </xf>
    <xf numFmtId="0" fontId="18" fillId="3" borderId="0" xfId="0" applyFont="1" applyFill="1" applyAlignment="1">
      <alignment horizontal="right" vertical="center"/>
    </xf>
    <xf numFmtId="167" fontId="18" fillId="3" borderId="0" xfId="17" applyNumberFormat="1" applyFont="1" applyFill="1" applyBorder="1" applyAlignment="1">
      <alignment horizontal="right" vertical="center"/>
    </xf>
    <xf numFmtId="167" fontId="18" fillId="3" borderId="24" xfId="17" applyNumberFormat="1" applyFont="1" applyFill="1" applyBorder="1" applyAlignment="1">
      <alignment horizontal="right" vertical="center"/>
    </xf>
    <xf numFmtId="0" fontId="18" fillId="3" borderId="12" xfId="0" applyFont="1" applyFill="1" applyBorder="1" applyAlignment="1">
      <alignment horizontal="left" vertical="center"/>
    </xf>
    <xf numFmtId="0" fontId="18" fillId="3" borderId="17" xfId="0" applyFont="1" applyFill="1" applyBorder="1" applyAlignment="1">
      <alignment horizontal="left" vertical="center"/>
    </xf>
    <xf numFmtId="0" fontId="18" fillId="0" borderId="80" xfId="0" applyFont="1" applyBorder="1" applyAlignment="1">
      <alignment horizontal="right" vertical="center"/>
    </xf>
    <xf numFmtId="0" fontId="18" fillId="0" borderId="53" xfId="0" applyFont="1" applyBorder="1" applyAlignment="1">
      <alignment horizontal="right" vertical="center"/>
    </xf>
    <xf numFmtId="167" fontId="18" fillId="0" borderId="53" xfId="17" applyNumberFormat="1" applyFont="1" applyFill="1" applyBorder="1" applyAlignment="1">
      <alignment horizontal="right" vertical="center"/>
    </xf>
    <xf numFmtId="167" fontId="18" fillId="0" borderId="54" xfId="17" applyNumberFormat="1" applyFont="1" applyFill="1" applyBorder="1" applyAlignment="1">
      <alignment horizontal="right" vertical="center"/>
    </xf>
    <xf numFmtId="0" fontId="18" fillId="7" borderId="14" xfId="0" applyFont="1" applyFill="1" applyBorder="1" applyAlignment="1">
      <alignment horizontal="left" vertical="center"/>
    </xf>
    <xf numFmtId="0" fontId="18" fillId="7" borderId="0" xfId="0" applyFont="1" applyFill="1" applyAlignment="1">
      <alignment horizontal="right" vertical="center"/>
    </xf>
    <xf numFmtId="167" fontId="18" fillId="7" borderId="0" xfId="17" applyNumberFormat="1" applyFont="1" applyFill="1" applyBorder="1" applyAlignment="1">
      <alignment horizontal="right" vertical="center"/>
    </xf>
    <xf numFmtId="167" fontId="18" fillId="7" borderId="24" xfId="17" applyNumberFormat="1" applyFont="1" applyFill="1" applyBorder="1" applyAlignment="1">
      <alignment horizontal="right" vertical="center"/>
    </xf>
    <xf numFmtId="0" fontId="18" fillId="7" borderId="12" xfId="0" applyFont="1" applyFill="1" applyBorder="1" applyAlignment="1">
      <alignment horizontal="left" vertical="center"/>
    </xf>
    <xf numFmtId="0" fontId="18" fillId="7" borderId="19" xfId="0" applyFont="1" applyFill="1" applyBorder="1" applyAlignment="1">
      <alignment horizontal="right" vertical="center"/>
    </xf>
    <xf numFmtId="167" fontId="18" fillId="7" borderId="19" xfId="17" applyNumberFormat="1" applyFont="1" applyFill="1" applyBorder="1" applyAlignment="1">
      <alignment horizontal="right" vertical="center"/>
    </xf>
    <xf numFmtId="167" fontId="18" fillId="7" borderId="20" xfId="17" applyNumberFormat="1" applyFont="1" applyFill="1" applyBorder="1" applyAlignment="1">
      <alignment horizontal="right" vertical="center"/>
    </xf>
    <xf numFmtId="0" fontId="18" fillId="7" borderId="17" xfId="0" applyFont="1" applyFill="1" applyBorder="1" applyAlignment="1">
      <alignment horizontal="left" vertical="center"/>
    </xf>
    <xf numFmtId="0" fontId="18" fillId="7" borderId="21" xfId="0" applyFont="1" applyFill="1" applyBorder="1" applyAlignment="1">
      <alignment horizontal="right" vertical="center"/>
    </xf>
    <xf numFmtId="167" fontId="18" fillId="7" borderId="21" xfId="17" applyNumberFormat="1" applyFont="1" applyFill="1" applyBorder="1" applyAlignment="1">
      <alignment horizontal="right" vertical="center"/>
    </xf>
    <xf numFmtId="167" fontId="18" fillId="7" borderId="22" xfId="17" applyNumberFormat="1" applyFont="1" applyFill="1" applyBorder="1" applyAlignment="1">
      <alignment horizontal="right" vertical="center"/>
    </xf>
    <xf numFmtId="3" fontId="18" fillId="3" borderId="16" xfId="11" applyNumberFormat="1" applyFont="1" applyFill="1" applyBorder="1" applyAlignment="1">
      <alignment horizontal="right" vertical="center"/>
    </xf>
    <xf numFmtId="3" fontId="18" fillId="3" borderId="21" xfId="11" applyNumberFormat="1" applyFont="1" applyFill="1" applyBorder="1" applyAlignment="1">
      <alignment horizontal="right" vertical="center"/>
    </xf>
    <xf numFmtId="3" fontId="18" fillId="3" borderId="81" xfId="1" applyNumberFormat="1" applyFont="1" applyFill="1" applyBorder="1" applyAlignment="1">
      <alignment horizontal="right" vertical="center"/>
    </xf>
    <xf numFmtId="3" fontId="18" fillId="3" borderId="82" xfId="1" applyNumberFormat="1" applyFont="1" applyFill="1" applyBorder="1" applyAlignment="1">
      <alignment horizontal="right" vertical="center"/>
    </xf>
    <xf numFmtId="3" fontId="18" fillId="3" borderId="83" xfId="1" applyNumberFormat="1" applyFont="1" applyFill="1" applyBorder="1" applyAlignment="1">
      <alignment horizontal="right" vertical="center"/>
    </xf>
    <xf numFmtId="3" fontId="18" fillId="3" borderId="84" xfId="1" applyNumberFormat="1" applyFont="1" applyFill="1" applyBorder="1" applyAlignment="1">
      <alignment horizontal="right" vertical="center"/>
    </xf>
    <xf numFmtId="3" fontId="18" fillId="3" borderId="85" xfId="1" applyNumberFormat="1" applyFont="1" applyFill="1" applyBorder="1" applyAlignment="1">
      <alignment horizontal="right" vertical="center"/>
    </xf>
    <xf numFmtId="3" fontId="18" fillId="3" borderId="86" xfId="1" applyNumberFormat="1" applyFont="1" applyFill="1" applyBorder="1" applyAlignment="1">
      <alignment horizontal="right" vertical="center"/>
    </xf>
    <xf numFmtId="3" fontId="18" fillId="3" borderId="50" xfId="1" applyNumberFormat="1" applyFont="1" applyFill="1" applyBorder="1" applyAlignment="1">
      <alignment horizontal="right" vertical="center"/>
    </xf>
    <xf numFmtId="3" fontId="18" fillId="3" borderId="51" xfId="1" applyNumberFormat="1" applyFont="1" applyFill="1" applyBorder="1" applyAlignment="1">
      <alignment horizontal="right" vertical="center"/>
    </xf>
    <xf numFmtId="3" fontId="18" fillId="3" borderId="52" xfId="1" applyNumberFormat="1" applyFont="1" applyFill="1" applyBorder="1" applyAlignment="1">
      <alignment horizontal="right" vertical="center"/>
    </xf>
    <xf numFmtId="3" fontId="18" fillId="3" borderId="48" xfId="1" applyNumberFormat="1" applyFont="1" applyFill="1" applyBorder="1" applyAlignment="1">
      <alignment horizontal="right" vertical="center"/>
    </xf>
    <xf numFmtId="3" fontId="18" fillId="3" borderId="80" xfId="1" applyNumberFormat="1" applyFont="1" applyFill="1" applyBorder="1" applyAlignment="1">
      <alignment horizontal="right" vertical="center"/>
    </xf>
    <xf numFmtId="3" fontId="18" fillId="3" borderId="53" xfId="1" applyNumberFormat="1" applyFont="1" applyFill="1" applyBorder="1" applyAlignment="1">
      <alignment horizontal="right" vertical="center"/>
    </xf>
    <xf numFmtId="3" fontId="18" fillId="3" borderId="54" xfId="1" applyNumberFormat="1" applyFont="1" applyFill="1" applyBorder="1" applyAlignment="1">
      <alignment horizontal="right" vertical="center"/>
    </xf>
    <xf numFmtId="3" fontId="18" fillId="0" borderId="81" xfId="1" applyNumberFormat="1" applyFont="1" applyBorder="1" applyAlignment="1">
      <alignment horizontal="right" vertical="center"/>
    </xf>
    <xf numFmtId="3" fontId="18" fillId="0" borderId="82" xfId="1" applyNumberFormat="1" applyFont="1" applyBorder="1" applyAlignment="1">
      <alignment horizontal="right" vertical="center"/>
    </xf>
    <xf numFmtId="3" fontId="18" fillId="0" borderId="83" xfId="1" applyNumberFormat="1" applyFont="1" applyBorder="1" applyAlignment="1">
      <alignment horizontal="right" vertical="center"/>
    </xf>
    <xf numFmtId="3" fontId="18" fillId="0" borderId="84" xfId="1" applyNumberFormat="1" applyFont="1" applyBorder="1" applyAlignment="1">
      <alignment horizontal="right" vertical="center"/>
    </xf>
    <xf numFmtId="3" fontId="18" fillId="0" borderId="85" xfId="1" applyNumberFormat="1" applyFont="1" applyBorder="1" applyAlignment="1">
      <alignment horizontal="right" vertical="center"/>
    </xf>
    <xf numFmtId="3" fontId="18" fillId="0" borderId="86" xfId="1" applyNumberFormat="1" applyFont="1" applyBorder="1" applyAlignment="1">
      <alignment horizontal="right" vertical="center"/>
    </xf>
    <xf numFmtId="3" fontId="18" fillId="0" borderId="87" xfId="1" applyNumberFormat="1" applyFont="1" applyBorder="1" applyAlignment="1">
      <alignment horizontal="right" vertical="center"/>
    </xf>
    <xf numFmtId="3" fontId="18" fillId="0" borderId="88" xfId="1" applyNumberFormat="1" applyFont="1" applyBorder="1" applyAlignment="1">
      <alignment horizontal="right" vertical="center"/>
    </xf>
    <xf numFmtId="3" fontId="18" fillId="0" borderId="89" xfId="1" applyNumberFormat="1" applyFont="1" applyBorder="1" applyAlignment="1">
      <alignment horizontal="right" vertical="center"/>
    </xf>
    <xf numFmtId="0" fontId="22" fillId="3" borderId="0" xfId="0" applyFont="1" applyFill="1" applyAlignment="1">
      <alignment horizontal="right" vertical="center"/>
    </xf>
    <xf numFmtId="10" fontId="18" fillId="3" borderId="0" xfId="17" applyNumberFormat="1" applyFont="1" applyFill="1" applyBorder="1" applyAlignment="1" applyProtection="1">
      <alignment horizontal="right" vertical="center"/>
      <protection locked="0"/>
    </xf>
    <xf numFmtId="10" fontId="18" fillId="3" borderId="69" xfId="17" applyNumberFormat="1" applyFont="1" applyFill="1" applyBorder="1" applyAlignment="1" applyProtection="1">
      <alignment horizontal="right" vertical="center"/>
      <protection locked="0"/>
    </xf>
    <xf numFmtId="10" fontId="18" fillId="3" borderId="0" xfId="17" applyNumberFormat="1" applyFont="1" applyFill="1" applyBorder="1" applyAlignment="1">
      <alignment horizontal="right" vertical="center"/>
    </xf>
    <xf numFmtId="10" fontId="18" fillId="3" borderId="69" xfId="17" applyNumberFormat="1" applyFont="1" applyFill="1" applyBorder="1" applyAlignment="1">
      <alignment horizontal="right" vertical="center"/>
    </xf>
    <xf numFmtId="0" fontId="19" fillId="3" borderId="90" xfId="0" applyFont="1" applyFill="1" applyBorder="1" applyAlignment="1">
      <alignment horizontal="center" vertical="center" wrapText="1"/>
    </xf>
    <xf numFmtId="0" fontId="19" fillId="3" borderId="68" xfId="0" applyFont="1" applyFill="1" applyBorder="1" applyAlignment="1">
      <alignment horizontal="center" vertical="center" wrapText="1"/>
    </xf>
    <xf numFmtId="0" fontId="22" fillId="3" borderId="55" xfId="0" applyFont="1" applyFill="1" applyBorder="1" applyAlignment="1">
      <alignment horizontal="left" vertical="center"/>
    </xf>
    <xf numFmtId="3" fontId="20" fillId="7" borderId="90" xfId="16" applyNumberFormat="1" applyFont="1" applyFill="1" applyBorder="1" applyAlignment="1">
      <alignment horizontal="right" vertical="center"/>
    </xf>
    <xf numFmtId="10" fontId="20" fillId="7" borderId="90" xfId="16" applyNumberFormat="1" applyFont="1" applyFill="1" applyBorder="1" applyAlignment="1">
      <alignment horizontal="right" vertical="center"/>
    </xf>
    <xf numFmtId="10" fontId="20" fillId="7" borderId="91" xfId="16" applyNumberFormat="1" applyFont="1" applyFill="1" applyBorder="1" applyAlignment="1">
      <alignment horizontal="right" vertical="center"/>
    </xf>
    <xf numFmtId="167" fontId="18" fillId="3" borderId="18" xfId="11" applyNumberFormat="1" applyFont="1" applyFill="1" applyBorder="1" applyAlignment="1">
      <alignment horizontal="right" vertical="center"/>
    </xf>
    <xf numFmtId="167" fontId="18" fillId="3" borderId="19" xfId="11" applyNumberFormat="1" applyFont="1" applyFill="1" applyBorder="1" applyAlignment="1">
      <alignment horizontal="right" vertical="center"/>
    </xf>
    <xf numFmtId="167" fontId="18" fillId="3" borderId="20" xfId="11" applyNumberFormat="1" applyFont="1" applyFill="1" applyBorder="1" applyAlignment="1">
      <alignment horizontal="right" vertical="center"/>
    </xf>
    <xf numFmtId="167" fontId="18" fillId="3" borderId="15" xfId="11" applyNumberFormat="1" applyFont="1" applyFill="1" applyBorder="1" applyAlignment="1">
      <alignment horizontal="right" vertical="center"/>
    </xf>
    <xf numFmtId="167" fontId="18" fillId="3" borderId="0" xfId="11" applyNumberFormat="1" applyFont="1" applyFill="1" applyBorder="1" applyAlignment="1">
      <alignment horizontal="right" vertical="center"/>
    </xf>
    <xf numFmtId="167" fontId="18" fillId="3" borderId="24" xfId="11" applyNumberFormat="1" applyFont="1" applyFill="1" applyBorder="1" applyAlignment="1">
      <alignment horizontal="right" vertical="center"/>
    </xf>
    <xf numFmtId="0" fontId="11" fillId="3" borderId="35" xfId="18" applyFont="1" applyFill="1" applyBorder="1"/>
    <xf numFmtId="0" fontId="19" fillId="3" borderId="93" xfId="18" applyFont="1" applyFill="1" applyBorder="1" applyAlignment="1">
      <alignment horizontal="left" vertical="center"/>
    </xf>
    <xf numFmtId="3" fontId="18" fillId="3" borderId="93" xfId="18" applyNumberFormat="1" applyFont="1" applyFill="1" applyBorder="1" applyAlignment="1">
      <alignment horizontal="right" vertical="center"/>
    </xf>
    <xf numFmtId="3" fontId="18" fillId="3" borderId="7" xfId="18" applyNumberFormat="1" applyFont="1" applyFill="1" applyBorder="1" applyAlignment="1">
      <alignment horizontal="right" vertical="center"/>
    </xf>
    <xf numFmtId="3" fontId="18" fillId="3" borderId="23" xfId="18" applyNumberFormat="1" applyFont="1" applyFill="1" applyBorder="1" applyAlignment="1">
      <alignment horizontal="right" vertical="center"/>
    </xf>
    <xf numFmtId="0" fontId="19" fillId="0" borderId="49" xfId="29" applyFont="1" applyBorder="1" applyAlignment="1">
      <alignment horizontal="right" vertical="center"/>
    </xf>
    <xf numFmtId="0" fontId="19" fillId="0" borderId="77" xfId="18" applyFont="1" applyBorder="1" applyAlignment="1">
      <alignment horizontal="right" vertical="center" wrapText="1"/>
    </xf>
    <xf numFmtId="0" fontId="19" fillId="0" borderId="75" xfId="18" applyFont="1" applyBorder="1" applyAlignment="1">
      <alignment horizontal="right" vertical="center" wrapText="1"/>
    </xf>
    <xf numFmtId="0" fontId="19" fillId="0" borderId="76" xfId="18" applyFont="1" applyBorder="1" applyAlignment="1">
      <alignment horizontal="right" vertical="center" wrapText="1"/>
    </xf>
    <xf numFmtId="0" fontId="19" fillId="3" borderId="90" xfId="0" applyFont="1" applyFill="1" applyBorder="1" applyAlignment="1">
      <alignment horizontal="right" vertical="center" wrapText="1"/>
    </xf>
    <xf numFmtId="0" fontId="19" fillId="3" borderId="91" xfId="0" applyFont="1" applyFill="1" applyBorder="1" applyAlignment="1">
      <alignment horizontal="right" vertical="center" wrapText="1"/>
    </xf>
    <xf numFmtId="0" fontId="24" fillId="3" borderId="0" xfId="0" applyFont="1" applyFill="1"/>
    <xf numFmtId="167" fontId="23" fillId="3" borderId="0" xfId="0" applyNumberFormat="1" applyFont="1" applyFill="1"/>
    <xf numFmtId="167" fontId="18" fillId="0" borderId="29" xfId="11" applyNumberFormat="1" applyFont="1" applyFill="1" applyBorder="1" applyAlignment="1">
      <alignment horizontal="right" vertical="center"/>
    </xf>
    <xf numFmtId="167" fontId="18" fillId="0" borderId="30" xfId="11" applyNumberFormat="1" applyFont="1" applyFill="1" applyBorder="1" applyAlignment="1">
      <alignment horizontal="right" vertical="center"/>
    </xf>
    <xf numFmtId="167" fontId="18" fillId="0" borderId="32" xfId="11" applyNumberFormat="1" applyFont="1" applyFill="1" applyBorder="1" applyAlignment="1">
      <alignment horizontal="right" vertical="center"/>
    </xf>
    <xf numFmtId="167" fontId="18" fillId="0" borderId="33" xfId="11" applyNumberFormat="1" applyFont="1" applyFill="1" applyBorder="1" applyAlignment="1">
      <alignment horizontal="right" vertical="center"/>
    </xf>
    <xf numFmtId="167" fontId="18" fillId="0" borderId="42" xfId="11" applyNumberFormat="1" applyFont="1" applyFill="1" applyBorder="1" applyAlignment="1">
      <alignment horizontal="right" vertical="center"/>
    </xf>
    <xf numFmtId="0" fontId="19" fillId="0" borderId="12" xfId="1" applyFont="1" applyBorder="1" applyAlignment="1">
      <alignment horizontal="left" vertical="center"/>
    </xf>
    <xf numFmtId="0" fontId="19" fillId="0" borderId="48" xfId="1" applyFont="1" applyBorder="1" applyAlignment="1">
      <alignment horizontal="right" vertical="center" wrapText="1"/>
    </xf>
    <xf numFmtId="0" fontId="24" fillId="3" borderId="35" xfId="0" applyFont="1" applyFill="1" applyBorder="1"/>
    <xf numFmtId="0" fontId="23" fillId="3" borderId="35" xfId="0" applyFont="1" applyFill="1" applyBorder="1"/>
    <xf numFmtId="167" fontId="18" fillId="0" borderId="96" xfId="11" applyNumberFormat="1" applyFont="1" applyFill="1" applyBorder="1" applyAlignment="1">
      <alignment horizontal="right" vertical="center"/>
    </xf>
    <xf numFmtId="167" fontId="18" fillId="0" borderId="70" xfId="11" applyNumberFormat="1" applyFont="1" applyFill="1" applyBorder="1" applyAlignment="1">
      <alignment horizontal="right" vertical="center"/>
    </xf>
    <xf numFmtId="9" fontId="18" fillId="0" borderId="70" xfId="11" applyFont="1" applyFill="1" applyBorder="1" applyAlignment="1">
      <alignment horizontal="right" vertical="center"/>
    </xf>
    <xf numFmtId="167" fontId="18" fillId="3" borderId="72" xfId="11" applyNumberFormat="1" applyFont="1" applyFill="1" applyBorder="1" applyAlignment="1">
      <alignment horizontal="right" vertical="center"/>
    </xf>
    <xf numFmtId="167" fontId="18" fillId="0" borderId="67" xfId="11" applyNumberFormat="1" applyFont="1" applyFill="1" applyBorder="1" applyAlignment="1">
      <alignment horizontal="right" vertical="center"/>
    </xf>
    <xf numFmtId="167" fontId="18" fillId="3" borderId="78" xfId="11" applyNumberFormat="1" applyFont="1" applyFill="1" applyBorder="1" applyAlignment="1">
      <alignment horizontal="right" vertical="center"/>
    </xf>
    <xf numFmtId="0" fontId="20" fillId="3" borderId="0" xfId="0" applyFont="1" applyFill="1" applyAlignment="1">
      <alignment horizontal="left" vertical="center"/>
    </xf>
    <xf numFmtId="0" fontId="21" fillId="0" borderId="6" xfId="0" applyFont="1" applyBorder="1" applyAlignment="1">
      <alignment horizontal="left" vertical="center"/>
    </xf>
    <xf numFmtId="0" fontId="21" fillId="3" borderId="8" xfId="1" applyFont="1" applyFill="1" applyBorder="1" applyAlignment="1">
      <alignment horizontal="left" vertical="center"/>
    </xf>
    <xf numFmtId="0" fontId="11" fillId="0" borderId="101" xfId="18" applyFont="1" applyBorder="1"/>
    <xf numFmtId="3" fontId="18" fillId="0" borderId="34" xfId="1" applyNumberFormat="1" applyFont="1" applyBorder="1" applyAlignment="1">
      <alignment horizontal="right" vertical="center"/>
    </xf>
    <xf numFmtId="3" fontId="18" fillId="0" borderId="36" xfId="1" applyNumberFormat="1" applyFont="1" applyBorder="1" applyAlignment="1">
      <alignment horizontal="right" vertical="center"/>
    </xf>
    <xf numFmtId="3" fontId="18" fillId="0" borderId="36" xfId="1" applyNumberFormat="1" applyFont="1" applyBorder="1" applyAlignment="1">
      <alignment vertical="center"/>
    </xf>
    <xf numFmtId="3" fontId="18" fillId="0" borderId="31" xfId="1" applyNumberFormat="1" applyFont="1" applyBorder="1" applyAlignment="1">
      <alignment vertical="center"/>
    </xf>
    <xf numFmtId="3" fontId="18" fillId="0" borderId="34" xfId="1" applyNumberFormat="1" applyFont="1" applyBorder="1" applyAlignment="1">
      <alignment vertical="center"/>
    </xf>
    <xf numFmtId="0" fontId="16" fillId="0" borderId="0" xfId="0" applyFont="1" applyAlignment="1">
      <alignment vertical="center"/>
    </xf>
    <xf numFmtId="49" fontId="18" fillId="3" borderId="30" xfId="1" applyNumberFormat="1" applyFont="1" applyFill="1" applyBorder="1" applyAlignment="1">
      <alignment vertical="center"/>
    </xf>
    <xf numFmtId="0" fontId="16" fillId="3" borderId="0" xfId="0" applyFont="1" applyFill="1" applyAlignment="1">
      <alignment vertical="center"/>
    </xf>
    <xf numFmtId="0" fontId="19" fillId="0" borderId="11" xfId="1" applyFont="1" applyBorder="1" applyAlignment="1">
      <alignment horizontal="left" vertical="center"/>
    </xf>
    <xf numFmtId="0" fontId="18" fillId="3" borderId="5" xfId="13" applyFont="1" applyFill="1" applyBorder="1" applyAlignment="1">
      <alignment horizontal="left"/>
    </xf>
    <xf numFmtId="0" fontId="11" fillId="3" borderId="6" xfId="0" applyFont="1" applyFill="1" applyBorder="1"/>
    <xf numFmtId="0" fontId="12" fillId="3" borderId="100" xfId="1" applyFont="1" applyFill="1" applyBorder="1"/>
    <xf numFmtId="0" fontId="39" fillId="0" borderId="6" xfId="1" applyFont="1" applyBorder="1" applyAlignment="1">
      <alignment horizontal="left"/>
    </xf>
    <xf numFmtId="0" fontId="35" fillId="3" borderId="19" xfId="1" applyFont="1" applyFill="1" applyBorder="1" applyAlignment="1">
      <alignment horizontal="left" vertical="center" indent="3"/>
    </xf>
    <xf numFmtId="0" fontId="19" fillId="3" borderId="30" xfId="1" applyFont="1" applyFill="1" applyBorder="1"/>
    <xf numFmtId="10" fontId="18" fillId="10" borderId="20" xfId="0" applyNumberFormat="1" applyFont="1" applyFill="1" applyBorder="1" applyAlignment="1">
      <alignment horizontal="right" vertical="center"/>
    </xf>
    <xf numFmtId="10" fontId="18" fillId="10" borderId="24" xfId="0" applyNumberFormat="1" applyFont="1" applyFill="1" applyBorder="1" applyAlignment="1">
      <alignment horizontal="right" vertical="center"/>
    </xf>
    <xf numFmtId="10" fontId="18" fillId="10" borderId="22" xfId="0" applyNumberFormat="1" applyFont="1" applyFill="1" applyBorder="1" applyAlignment="1">
      <alignment horizontal="right" vertical="center"/>
    </xf>
    <xf numFmtId="167" fontId="18" fillId="3" borderId="65" xfId="11" applyNumberFormat="1" applyFont="1" applyFill="1" applyBorder="1" applyAlignment="1">
      <alignment horizontal="right" vertical="center"/>
    </xf>
    <xf numFmtId="10" fontId="18" fillId="3" borderId="102" xfId="0" applyNumberFormat="1" applyFont="1" applyFill="1" applyBorder="1" applyAlignment="1">
      <alignment horizontal="right" vertical="center"/>
    </xf>
    <xf numFmtId="167" fontId="18" fillId="3" borderId="66" xfId="11" applyNumberFormat="1" applyFont="1" applyFill="1" applyBorder="1" applyAlignment="1">
      <alignment horizontal="right" vertical="center"/>
    </xf>
    <xf numFmtId="10" fontId="18" fillId="3" borderId="103" xfId="0" applyNumberFormat="1" applyFont="1" applyFill="1" applyBorder="1" applyAlignment="1">
      <alignment horizontal="right" vertical="center"/>
    </xf>
    <xf numFmtId="0" fontId="22" fillId="3" borderId="0" xfId="2" applyFont="1" applyFill="1" applyBorder="1" applyAlignment="1" applyProtection="1">
      <alignment horizontal="left" vertical="center" wrapText="1" indent="4"/>
    </xf>
    <xf numFmtId="0" fontId="22" fillId="0" borderId="30" xfId="2" applyFont="1" applyFill="1" applyBorder="1" applyAlignment="1" applyProtection="1">
      <alignment horizontal="left" vertical="center" wrapText="1" indent="4"/>
    </xf>
    <xf numFmtId="0" fontId="22" fillId="3" borderId="0" xfId="2" applyFont="1" applyFill="1" applyBorder="1" applyAlignment="1" applyProtection="1">
      <alignment horizontal="left" vertical="center" indent="4"/>
    </xf>
    <xf numFmtId="0" fontId="22" fillId="0" borderId="25" xfId="1" applyFont="1" applyBorder="1" applyAlignment="1">
      <alignment vertical="center"/>
    </xf>
    <xf numFmtId="0" fontId="22" fillId="0" borderId="26" xfId="1" applyFont="1" applyBorder="1" applyAlignment="1">
      <alignment vertical="center"/>
    </xf>
    <xf numFmtId="0" fontId="22" fillId="3" borderId="13" xfId="1" applyFont="1" applyFill="1" applyBorder="1" applyAlignment="1">
      <alignment horizontal="left" vertical="center"/>
    </xf>
    <xf numFmtId="0" fontId="22" fillId="3" borderId="15" xfId="1" applyFont="1" applyFill="1" applyBorder="1" applyAlignment="1">
      <alignment horizontal="left" vertical="center"/>
    </xf>
    <xf numFmtId="0" fontId="22" fillId="3" borderId="16" xfId="1" applyFont="1" applyFill="1" applyBorder="1" applyAlignment="1">
      <alignment horizontal="left" vertical="center"/>
    </xf>
    <xf numFmtId="0" fontId="22" fillId="0" borderId="25" xfId="1" applyFont="1" applyBorder="1" applyAlignment="1">
      <alignment horizontal="left" vertical="center"/>
    </xf>
    <xf numFmtId="0" fontId="22" fillId="0" borderId="40" xfId="1" applyFont="1" applyBorder="1" applyAlignment="1">
      <alignment horizontal="left" vertical="center"/>
    </xf>
    <xf numFmtId="0" fontId="22" fillId="0" borderId="94" xfId="1" applyFont="1" applyBorder="1" applyAlignment="1">
      <alignment horizontal="left" vertical="center"/>
    </xf>
    <xf numFmtId="0" fontId="18" fillId="0" borderId="40" xfId="1" applyFont="1" applyBorder="1" applyAlignment="1">
      <alignment horizontal="left" vertical="center"/>
    </xf>
    <xf numFmtId="0" fontId="22" fillId="0" borderId="26" xfId="1" applyFont="1" applyBorder="1" applyAlignment="1">
      <alignment horizontal="left" vertical="center"/>
    </xf>
    <xf numFmtId="0" fontId="22" fillId="0" borderId="40" xfId="1" applyFont="1" applyBorder="1" applyAlignment="1">
      <alignment vertical="center"/>
    </xf>
    <xf numFmtId="0" fontId="18" fillId="3" borderId="0" xfId="2" applyFont="1" applyFill="1" applyBorder="1" applyAlignment="1" applyProtection="1">
      <alignment vertical="center"/>
    </xf>
    <xf numFmtId="49" fontId="22" fillId="0" borderId="29" xfId="1" applyNumberFormat="1" applyFont="1" applyBorder="1" applyAlignment="1">
      <alignment horizontal="left" vertical="center"/>
    </xf>
    <xf numFmtId="49" fontId="18" fillId="0" borderId="29" xfId="1" applyNumberFormat="1" applyFont="1" applyBorder="1" applyAlignment="1">
      <alignment horizontal="left" vertical="center"/>
    </xf>
    <xf numFmtId="49" fontId="22" fillId="0" borderId="32" xfId="1" applyNumberFormat="1" applyFont="1" applyBorder="1" applyAlignment="1">
      <alignment horizontal="left" vertical="center"/>
    </xf>
    <xf numFmtId="49" fontId="22" fillId="0" borderId="104" xfId="1" applyNumberFormat="1" applyFont="1" applyBorder="1" applyAlignment="1">
      <alignment horizontal="left" vertical="center"/>
    </xf>
    <xf numFmtId="49" fontId="18" fillId="0" borderId="104" xfId="1" applyNumberFormat="1" applyFont="1" applyBorder="1" applyAlignment="1">
      <alignment horizontal="left" vertical="center"/>
    </xf>
    <xf numFmtId="49" fontId="22" fillId="0" borderId="105" xfId="1" applyNumberFormat="1" applyFont="1" applyBorder="1" applyAlignment="1">
      <alignment horizontal="left" vertical="center"/>
    </xf>
    <xf numFmtId="0" fontId="22" fillId="11" borderId="108" xfId="0" applyFont="1" applyFill="1" applyBorder="1" applyAlignment="1">
      <alignment horizontal="left" vertical="center"/>
    </xf>
    <xf numFmtId="0" fontId="22" fillId="11" borderId="14" xfId="1" applyFont="1" applyFill="1" applyBorder="1" applyAlignment="1">
      <alignment vertical="center"/>
    </xf>
    <xf numFmtId="0" fontId="22" fillId="11" borderId="109" xfId="0" applyFont="1" applyFill="1" applyBorder="1" applyAlignment="1">
      <alignment horizontal="left" vertical="center"/>
    </xf>
    <xf numFmtId="0" fontId="18" fillId="0" borderId="110" xfId="0" applyFont="1" applyBorder="1" applyAlignment="1">
      <alignment horizontal="left" vertical="center"/>
    </xf>
    <xf numFmtId="0" fontId="18" fillId="0" borderId="111" xfId="0" applyFont="1" applyBorder="1" applyAlignment="1">
      <alignment horizontal="left"/>
    </xf>
    <xf numFmtId="0" fontId="19" fillId="0" borderId="112" xfId="1" applyFont="1" applyBorder="1" applyAlignment="1">
      <alignment horizontal="right" vertical="center" wrapText="1"/>
    </xf>
    <xf numFmtId="0" fontId="19" fillId="0" borderId="113" xfId="1" applyFont="1" applyBorder="1" applyAlignment="1">
      <alignment horizontal="right" vertical="center" wrapText="1"/>
    </xf>
    <xf numFmtId="0" fontId="19" fillId="0" borderId="114" xfId="1" applyFont="1" applyBorder="1" applyAlignment="1">
      <alignment horizontal="right" vertical="center" wrapText="1"/>
    </xf>
    <xf numFmtId="167" fontId="18" fillId="3" borderId="118" xfId="11" applyNumberFormat="1" applyFont="1" applyFill="1" applyBorder="1" applyAlignment="1">
      <alignment horizontal="right" vertical="center"/>
    </xf>
    <xf numFmtId="0" fontId="18" fillId="3" borderId="30" xfId="0" applyFont="1" applyFill="1" applyBorder="1" applyAlignment="1">
      <alignment horizontal="left" vertical="center"/>
    </xf>
    <xf numFmtId="0" fontId="25" fillId="3" borderId="0" xfId="1" applyFont="1" applyFill="1" applyAlignment="1">
      <alignment horizontal="left" vertical="center" indent="3"/>
    </xf>
    <xf numFmtId="0" fontId="19" fillId="11" borderId="120" xfId="18" applyFont="1" applyFill="1" applyBorder="1" applyAlignment="1">
      <alignment horizontal="center" vertical="center"/>
    </xf>
    <xf numFmtId="0" fontId="19" fillId="11" borderId="90" xfId="18" applyFont="1" applyFill="1" applyBorder="1" applyAlignment="1">
      <alignment horizontal="right" vertical="center" wrapText="1"/>
    </xf>
    <xf numFmtId="0" fontId="22" fillId="11" borderId="122" xfId="14" applyFont="1" applyFill="1" applyBorder="1" applyAlignment="1">
      <alignment horizontal="left" vertical="center"/>
    </xf>
    <xf numFmtId="164" fontId="18" fillId="11" borderId="28" xfId="18" applyNumberFormat="1" applyFont="1" applyFill="1" applyBorder="1" applyAlignment="1">
      <alignment horizontal="right" vertical="center"/>
    </xf>
    <xf numFmtId="0" fontId="22" fillId="11" borderId="122" xfId="14" applyFont="1" applyFill="1" applyBorder="1" applyAlignment="1">
      <alignment vertical="center"/>
    </xf>
    <xf numFmtId="164" fontId="18" fillId="11" borderId="28" xfId="18" applyNumberFormat="1" applyFont="1" applyFill="1" applyBorder="1" applyAlignment="1">
      <alignment vertical="center"/>
    </xf>
    <xf numFmtId="0" fontId="22" fillId="11" borderId="123" xfId="14" applyFont="1" applyFill="1" applyBorder="1" applyAlignment="1">
      <alignment horizontal="left" vertical="center"/>
    </xf>
    <xf numFmtId="164" fontId="18" fillId="11" borderId="124" xfId="18" applyNumberFormat="1" applyFont="1" applyFill="1" applyBorder="1" applyAlignment="1">
      <alignment horizontal="right" vertical="center"/>
    </xf>
    <xf numFmtId="3" fontId="19" fillId="8" borderId="90" xfId="16" applyNumberFormat="1" applyFont="1" applyFill="1" applyBorder="1" applyAlignment="1">
      <alignment horizontal="left" vertical="center"/>
    </xf>
    <xf numFmtId="0" fontId="22" fillId="11" borderId="121" xfId="14" applyFont="1" applyFill="1" applyBorder="1" applyAlignment="1">
      <alignment horizontal="left" vertical="center"/>
    </xf>
    <xf numFmtId="164" fontId="18" fillId="11" borderId="46" xfId="18" applyNumberFormat="1" applyFont="1" applyFill="1" applyBorder="1" applyAlignment="1">
      <alignment horizontal="right" vertical="center"/>
    </xf>
    <xf numFmtId="164" fontId="18" fillId="0" borderId="37" xfId="18" applyNumberFormat="1" applyFont="1" applyBorder="1" applyAlignment="1">
      <alignment horizontal="right" vertical="center"/>
    </xf>
    <xf numFmtId="164" fontId="18" fillId="0" borderId="35" xfId="18" applyNumberFormat="1" applyFont="1" applyBorder="1" applyAlignment="1">
      <alignment horizontal="right" vertical="center"/>
    </xf>
    <xf numFmtId="164" fontId="18" fillId="0" borderId="74" xfId="18" applyNumberFormat="1" applyFont="1" applyBorder="1" applyAlignment="1">
      <alignment horizontal="right" vertical="center"/>
    </xf>
    <xf numFmtId="0" fontId="19" fillId="8" borderId="120" xfId="18" applyFont="1" applyFill="1" applyBorder="1" applyAlignment="1">
      <alignment horizontal="left" vertical="center" wrapText="1"/>
    </xf>
    <xf numFmtId="164" fontId="20" fillId="8" borderId="90" xfId="18" applyNumberFormat="1" applyFont="1" applyFill="1" applyBorder="1" applyAlignment="1">
      <alignment horizontal="right" vertical="center"/>
    </xf>
    <xf numFmtId="164" fontId="20" fillId="8" borderId="77" xfId="18" applyNumberFormat="1" applyFont="1" applyFill="1" applyBorder="1" applyAlignment="1">
      <alignment horizontal="right" vertical="center"/>
    </xf>
    <xf numFmtId="164" fontId="20" fillId="8" borderId="75" xfId="18" applyNumberFormat="1" applyFont="1" applyFill="1" applyBorder="1" applyAlignment="1">
      <alignment horizontal="right" vertical="center"/>
    </xf>
    <xf numFmtId="164" fontId="20" fillId="8" borderId="76" xfId="18" applyNumberFormat="1" applyFont="1" applyFill="1" applyBorder="1" applyAlignment="1">
      <alignment horizontal="right" vertical="center"/>
    </xf>
    <xf numFmtId="0" fontId="22" fillId="11" borderId="125" xfId="14" applyFont="1" applyFill="1" applyBorder="1" applyAlignment="1">
      <alignment horizontal="left" vertical="center"/>
    </xf>
    <xf numFmtId="164" fontId="18" fillId="11" borderId="11" xfId="18" applyNumberFormat="1" applyFont="1" applyFill="1" applyBorder="1" applyAlignment="1">
      <alignment horizontal="right" vertical="center"/>
    </xf>
    <xf numFmtId="164" fontId="18" fillId="0" borderId="67" xfId="18" applyNumberFormat="1" applyFont="1" applyBorder="1" applyAlignment="1">
      <alignment horizontal="right" vertical="center"/>
    </xf>
    <xf numFmtId="164" fontId="18" fillId="0" borderId="42" xfId="18" applyNumberFormat="1" applyFont="1" applyBorder="1" applyAlignment="1">
      <alignment horizontal="right" vertical="center"/>
    </xf>
    <xf numFmtId="164" fontId="18" fillId="0" borderId="98" xfId="18" applyNumberFormat="1" applyFont="1" applyBorder="1" applyAlignment="1">
      <alignment horizontal="right" vertical="center"/>
    </xf>
    <xf numFmtId="0" fontId="20" fillId="8" borderId="120" xfId="18" applyFont="1" applyFill="1" applyBorder="1" applyAlignment="1">
      <alignment horizontal="left" vertical="center" wrapText="1"/>
    </xf>
    <xf numFmtId="0" fontId="18" fillId="11" borderId="0" xfId="18" applyFont="1" applyFill="1" applyAlignment="1">
      <alignment horizontal="left"/>
    </xf>
    <xf numFmtId="0" fontId="19" fillId="3" borderId="127" xfId="1" applyFont="1" applyFill="1" applyBorder="1" applyAlignment="1">
      <alignment horizontal="right" vertical="center" wrapText="1"/>
    </xf>
    <xf numFmtId="3" fontId="20" fillId="3" borderId="127" xfId="11" applyNumberFormat="1" applyFont="1" applyFill="1" applyBorder="1" applyAlignment="1">
      <alignment horizontal="right" vertical="center"/>
    </xf>
    <xf numFmtId="0" fontId="19" fillId="3" borderId="92" xfId="1" applyFont="1" applyFill="1" applyBorder="1" applyAlignment="1">
      <alignment horizontal="center" vertical="center"/>
    </xf>
    <xf numFmtId="0" fontId="19" fillId="3" borderId="92" xfId="1" applyFont="1" applyFill="1" applyBorder="1" applyAlignment="1">
      <alignment horizontal="left" vertical="center"/>
    </xf>
    <xf numFmtId="0" fontId="19" fillId="11" borderId="92" xfId="1" applyFont="1" applyFill="1" applyBorder="1" applyAlignment="1">
      <alignment horizontal="center" vertical="center" wrapText="1"/>
    </xf>
    <xf numFmtId="49" fontId="19" fillId="11" borderId="92" xfId="1" applyNumberFormat="1" applyFont="1" applyFill="1" applyBorder="1" applyAlignment="1">
      <alignment horizontal="left" vertical="center" wrapText="1"/>
    </xf>
    <xf numFmtId="49" fontId="22" fillId="11" borderId="106" xfId="1" applyNumberFormat="1" applyFont="1" applyFill="1" applyBorder="1" applyAlignment="1">
      <alignment horizontal="left" vertical="center"/>
    </xf>
    <xf numFmtId="3" fontId="18" fillId="11" borderId="38" xfId="1" applyNumberFormat="1" applyFont="1" applyFill="1" applyBorder="1" applyAlignment="1">
      <alignment horizontal="right" vertical="center"/>
    </xf>
    <xf numFmtId="49" fontId="18" fillId="11" borderId="106" xfId="1" applyNumberFormat="1" applyFont="1" applyFill="1" applyBorder="1" applyAlignment="1">
      <alignment horizontal="left" vertical="center"/>
    </xf>
    <xf numFmtId="49" fontId="22" fillId="11" borderId="107" xfId="1" applyNumberFormat="1" applyFont="1" applyFill="1" applyBorder="1" applyAlignment="1">
      <alignment horizontal="left" vertical="center"/>
    </xf>
    <xf numFmtId="3" fontId="18" fillId="11" borderId="39" xfId="1" applyNumberFormat="1" applyFont="1" applyFill="1" applyBorder="1" applyAlignment="1">
      <alignment horizontal="right" vertical="center"/>
    </xf>
    <xf numFmtId="3" fontId="18" fillId="11" borderId="37" xfId="29" applyNumberFormat="1" applyFont="1" applyFill="1" applyBorder="1" applyAlignment="1">
      <alignment horizontal="right" vertical="center"/>
    </xf>
    <xf numFmtId="3" fontId="18" fillId="11" borderId="38" xfId="29" applyNumberFormat="1" applyFont="1" applyFill="1" applyBorder="1" applyAlignment="1">
      <alignment horizontal="right" vertical="center"/>
    </xf>
    <xf numFmtId="0" fontId="32" fillId="11" borderId="0" xfId="1" applyFont="1" applyFill="1" applyAlignment="1">
      <alignment horizontal="left" vertical="center" indent="2"/>
    </xf>
    <xf numFmtId="49" fontId="22" fillId="11" borderId="104" xfId="1" applyNumberFormat="1" applyFont="1" applyFill="1" applyBorder="1" applyAlignment="1">
      <alignment horizontal="left" vertical="center"/>
    </xf>
    <xf numFmtId="49" fontId="18" fillId="11" borderId="104" xfId="1" applyNumberFormat="1" applyFont="1" applyFill="1" applyBorder="1" applyAlignment="1">
      <alignment horizontal="left" vertical="center"/>
    </xf>
    <xf numFmtId="49" fontId="22" fillId="11" borderId="105" xfId="1" applyNumberFormat="1" applyFont="1" applyFill="1" applyBorder="1" applyAlignment="1">
      <alignment horizontal="left" vertical="center"/>
    </xf>
    <xf numFmtId="0" fontId="18" fillId="11" borderId="30" xfId="1" applyFont="1" applyFill="1" applyBorder="1" applyAlignment="1">
      <alignment horizontal="left" vertical="center"/>
    </xf>
    <xf numFmtId="49" fontId="20" fillId="11" borderId="30" xfId="1" applyNumberFormat="1" applyFont="1" applyFill="1" applyBorder="1" applyAlignment="1">
      <alignment vertical="center"/>
    </xf>
    <xf numFmtId="0" fontId="18" fillId="11" borderId="30" xfId="1" applyFont="1" applyFill="1" applyBorder="1" applyAlignment="1">
      <alignment vertical="center"/>
    </xf>
    <xf numFmtId="0" fontId="18" fillId="3" borderId="28" xfId="2" applyFont="1" applyFill="1" applyBorder="1" applyAlignment="1" applyProtection="1">
      <alignment vertical="top"/>
    </xf>
    <xf numFmtId="49" fontId="20" fillId="11" borderId="30" xfId="1" applyNumberFormat="1" applyFont="1" applyFill="1" applyBorder="1" applyAlignment="1">
      <alignment horizontal="left" vertical="center"/>
    </xf>
    <xf numFmtId="49" fontId="22" fillId="11" borderId="29" xfId="1" applyNumberFormat="1" applyFont="1" applyFill="1" applyBorder="1" applyAlignment="1">
      <alignment horizontal="left" vertical="center"/>
    </xf>
    <xf numFmtId="49" fontId="18" fillId="11" borderId="29" xfId="1" applyNumberFormat="1" applyFont="1" applyFill="1" applyBorder="1" applyAlignment="1">
      <alignment horizontal="left" vertical="center"/>
    </xf>
    <xf numFmtId="49" fontId="22" fillId="11" borderId="32" xfId="1" applyNumberFormat="1" applyFont="1" applyFill="1" applyBorder="1" applyAlignment="1">
      <alignment horizontal="left" vertical="center"/>
    </xf>
    <xf numFmtId="0" fontId="27" fillId="11" borderId="30" xfId="2" applyFont="1" applyFill="1" applyBorder="1" applyAlignment="1" applyProtection="1">
      <alignment vertical="top"/>
    </xf>
    <xf numFmtId="0" fontId="26" fillId="11" borderId="30" xfId="1" applyFont="1" applyFill="1" applyBorder="1"/>
    <xf numFmtId="0" fontId="18" fillId="0" borderId="30" xfId="1" applyFont="1" applyBorder="1" applyAlignment="1">
      <alignment vertical="center"/>
    </xf>
    <xf numFmtId="0" fontId="18" fillId="0" borderId="30" xfId="1" applyFont="1" applyBorder="1" applyAlignment="1">
      <alignment horizontal="left" vertical="center"/>
    </xf>
    <xf numFmtId="0" fontId="19" fillId="0" borderId="92" xfId="29" applyFont="1" applyBorder="1" applyAlignment="1">
      <alignment horizontal="left" vertical="center" wrapText="1"/>
    </xf>
    <xf numFmtId="49" fontId="22" fillId="0" borderId="106" xfId="29" applyNumberFormat="1" applyFont="1" applyBorder="1" applyAlignment="1">
      <alignment horizontal="left" vertical="center" wrapText="1" indent="2"/>
    </xf>
    <xf numFmtId="49" fontId="22" fillId="0" borderId="126" xfId="29" applyNumberFormat="1" applyFont="1" applyBorder="1" applyAlignment="1">
      <alignment horizontal="left" vertical="center" wrapText="1" indent="2"/>
    </xf>
    <xf numFmtId="49" fontId="22" fillId="8" borderId="92" xfId="29" applyNumberFormat="1" applyFont="1" applyFill="1" applyBorder="1" applyAlignment="1">
      <alignment horizontal="left" vertical="center" wrapText="1"/>
    </xf>
    <xf numFmtId="3" fontId="18" fillId="8" borderId="127" xfId="29" applyNumberFormat="1" applyFont="1" applyFill="1" applyBorder="1" applyAlignment="1">
      <alignment horizontal="right" vertical="center"/>
    </xf>
    <xf numFmtId="164" fontId="18" fillId="8" borderId="127" xfId="29" applyNumberFormat="1" applyFont="1" applyFill="1" applyBorder="1" applyAlignment="1">
      <alignment horizontal="right" vertical="center"/>
    </xf>
    <xf numFmtId="49" fontId="22" fillId="8" borderId="128" xfId="29" applyNumberFormat="1" applyFont="1" applyFill="1" applyBorder="1" applyAlignment="1">
      <alignment horizontal="left" vertical="center" wrapText="1"/>
    </xf>
    <xf numFmtId="3" fontId="18" fillId="8" borderId="129" xfId="29" applyNumberFormat="1" applyFont="1" applyFill="1" applyBorder="1" applyAlignment="1">
      <alignment horizontal="right" vertical="center"/>
    </xf>
    <xf numFmtId="164" fontId="18" fillId="8" borderId="129" xfId="29" applyNumberFormat="1" applyFont="1" applyFill="1" applyBorder="1" applyAlignment="1">
      <alignment horizontal="right" vertical="center"/>
    </xf>
    <xf numFmtId="164" fontId="18" fillId="8" borderId="130" xfId="11" applyNumberFormat="1" applyFont="1" applyFill="1" applyBorder="1" applyAlignment="1">
      <alignment horizontal="right" vertical="center"/>
    </xf>
    <xf numFmtId="49" fontId="22" fillId="8" borderId="131" xfId="29" applyNumberFormat="1" applyFont="1" applyFill="1" applyBorder="1" applyAlignment="1">
      <alignment horizontal="left" vertical="center" wrapText="1"/>
    </xf>
    <xf numFmtId="3" fontId="18" fillId="8" borderId="132" xfId="29" applyNumberFormat="1" applyFont="1" applyFill="1" applyBorder="1" applyAlignment="1">
      <alignment horizontal="right" vertical="center"/>
    </xf>
    <xf numFmtId="164" fontId="18" fillId="8" borderId="132" xfId="29" applyNumberFormat="1" applyFont="1" applyFill="1" applyBorder="1" applyAlignment="1">
      <alignment horizontal="right" vertical="center"/>
    </xf>
    <xf numFmtId="164" fontId="18" fillId="8" borderId="133" xfId="11" applyNumberFormat="1" applyFont="1" applyFill="1" applyBorder="1" applyAlignment="1">
      <alignment horizontal="right" vertical="center"/>
    </xf>
    <xf numFmtId="49" fontId="18" fillId="0" borderId="106" xfId="29" applyNumberFormat="1" applyFont="1" applyBorder="1" applyAlignment="1">
      <alignment horizontal="left" vertical="center" wrapText="1" indent="2"/>
    </xf>
    <xf numFmtId="0" fontId="18" fillId="0" borderId="30" xfId="29" applyFont="1" applyBorder="1" applyAlignment="1">
      <alignment vertical="center"/>
    </xf>
    <xf numFmtId="0" fontId="19" fillId="0" borderId="25" xfId="1" applyFont="1" applyBorder="1" applyAlignment="1">
      <alignment horizontal="left" vertical="center"/>
    </xf>
    <xf numFmtId="0" fontId="19" fillId="0" borderId="26" xfId="1" applyFont="1" applyBorder="1" applyAlignment="1">
      <alignment horizontal="left" vertical="center"/>
    </xf>
    <xf numFmtId="0" fontId="11" fillId="0" borderId="134" xfId="1" applyFont="1" applyBorder="1"/>
    <xf numFmtId="0" fontId="34" fillId="0" borderId="135" xfId="1" applyFont="1" applyBorder="1" applyAlignment="1">
      <alignment horizontal="left" vertical="center" indent="3"/>
    </xf>
    <xf numFmtId="0" fontId="11" fillId="0" borderId="134" xfId="1" applyFont="1" applyBorder="1" applyAlignment="1">
      <alignment vertical="center"/>
    </xf>
    <xf numFmtId="0" fontId="11" fillId="3" borderId="136" xfId="1" applyFont="1" applyFill="1" applyBorder="1" applyAlignment="1">
      <alignment vertical="center"/>
    </xf>
    <xf numFmtId="0" fontId="11" fillId="0" borderId="134" xfId="1" applyFont="1" applyBorder="1" applyAlignment="1">
      <alignment horizontal="left" vertical="center"/>
    </xf>
    <xf numFmtId="0" fontId="11" fillId="0" borderId="137" xfId="1" applyFont="1" applyBorder="1"/>
    <xf numFmtId="0" fontId="19" fillId="6" borderId="135" xfId="0" applyFont="1" applyFill="1" applyBorder="1" applyAlignment="1">
      <alignment horizontal="center" vertical="center"/>
    </xf>
    <xf numFmtId="0" fontId="19" fillId="6" borderId="138" xfId="0" applyFont="1" applyFill="1" applyBorder="1" applyAlignment="1">
      <alignment horizontal="center" vertical="center"/>
    </xf>
    <xf numFmtId="0" fontId="19" fillId="6" borderId="127" xfId="0" applyFont="1" applyFill="1" applyBorder="1" applyAlignment="1">
      <alignment horizontal="center" vertical="center"/>
    </xf>
    <xf numFmtId="0" fontId="19" fillId="6" borderId="139" xfId="0" applyFont="1" applyFill="1" applyBorder="1" applyAlignment="1">
      <alignment horizontal="center" vertical="center"/>
    </xf>
    <xf numFmtId="3" fontId="18" fillId="0" borderId="140" xfId="1" applyNumberFormat="1" applyFont="1" applyBorder="1" applyAlignment="1">
      <alignment horizontal="right" vertical="center"/>
    </xf>
    <xf numFmtId="3" fontId="18" fillId="0" borderId="141" xfId="1" applyNumberFormat="1" applyFont="1" applyBorder="1" applyAlignment="1">
      <alignment horizontal="right" vertical="center"/>
    </xf>
    <xf numFmtId="3" fontId="18" fillId="0" borderId="142" xfId="1" applyNumberFormat="1" applyFont="1" applyBorder="1" applyAlignment="1">
      <alignment horizontal="right" vertical="center"/>
    </xf>
    <xf numFmtId="0" fontId="11" fillId="0" borderId="136" xfId="1" applyFont="1" applyBorder="1"/>
    <xf numFmtId="0" fontId="20" fillId="7" borderId="135" xfId="0" applyFont="1" applyFill="1" applyBorder="1" applyAlignment="1">
      <alignment horizontal="left" vertical="center" wrapText="1"/>
    </xf>
    <xf numFmtId="3" fontId="20" fillId="7" borderId="143" xfId="0" applyNumberFormat="1" applyFont="1" applyFill="1" applyBorder="1" applyAlignment="1">
      <alignment horizontal="right" vertical="center" wrapText="1"/>
    </xf>
    <xf numFmtId="3" fontId="20" fillId="7" borderId="144" xfId="0" applyNumberFormat="1" applyFont="1" applyFill="1" applyBorder="1" applyAlignment="1">
      <alignment horizontal="right" vertical="center" wrapText="1"/>
    </xf>
    <xf numFmtId="3" fontId="20" fillId="7" borderId="145" xfId="0" applyNumberFormat="1" applyFont="1" applyFill="1" applyBorder="1" applyAlignment="1">
      <alignment horizontal="right" vertical="center" wrapText="1"/>
    </xf>
    <xf numFmtId="0" fontId="18" fillId="0" borderId="136" xfId="13" applyFont="1" applyBorder="1" applyAlignment="1">
      <alignment horizontal="left"/>
    </xf>
    <xf numFmtId="0" fontId="18" fillId="3" borderId="146" xfId="0" applyFont="1" applyFill="1" applyBorder="1"/>
    <xf numFmtId="0" fontId="18" fillId="3" borderId="136" xfId="0" applyFont="1" applyFill="1" applyBorder="1"/>
    <xf numFmtId="0" fontId="18" fillId="3" borderId="136" xfId="13" applyFont="1" applyFill="1" applyBorder="1" applyAlignment="1">
      <alignment horizontal="left" vertical="top"/>
    </xf>
    <xf numFmtId="0" fontId="18" fillId="0" borderId="134" xfId="1" applyFont="1" applyBorder="1"/>
    <xf numFmtId="0" fontId="19" fillId="6" borderId="143" xfId="1" applyFont="1" applyFill="1" applyBorder="1" applyAlignment="1">
      <alignment horizontal="center" vertical="center" wrapText="1"/>
    </xf>
    <xf numFmtId="0" fontId="19" fillId="6" borderId="144" xfId="1" applyFont="1" applyFill="1" applyBorder="1" applyAlignment="1">
      <alignment horizontal="center" vertical="center" wrapText="1"/>
    </xf>
    <xf numFmtId="0" fontId="19" fillId="6" borderId="145" xfId="1" applyFont="1" applyFill="1" applyBorder="1" applyAlignment="1">
      <alignment horizontal="center" vertical="center" wrapText="1"/>
    </xf>
    <xf numFmtId="0" fontId="19" fillId="8" borderId="135" xfId="1" applyFont="1" applyFill="1" applyBorder="1" applyAlignment="1">
      <alignment vertical="center"/>
    </xf>
    <xf numFmtId="3" fontId="20" fillId="9" borderId="143" xfId="1" applyNumberFormat="1" applyFont="1" applyFill="1" applyBorder="1" applyAlignment="1">
      <alignment horizontal="right" vertical="center" wrapText="1"/>
    </xf>
    <xf numFmtId="3" fontId="20" fillId="9" borderId="144" xfId="1" applyNumberFormat="1" applyFont="1" applyFill="1" applyBorder="1" applyAlignment="1">
      <alignment horizontal="right" vertical="center" wrapText="1"/>
    </xf>
    <xf numFmtId="3" fontId="20" fillId="9" borderId="145" xfId="1" applyNumberFormat="1" applyFont="1" applyFill="1" applyBorder="1" applyAlignment="1">
      <alignment horizontal="right" vertical="center" wrapText="1"/>
    </xf>
    <xf numFmtId="3" fontId="18" fillId="3" borderId="114" xfId="1" applyNumberFormat="1" applyFont="1" applyFill="1" applyBorder="1" applyAlignment="1">
      <alignment horizontal="right" vertical="center"/>
    </xf>
    <xf numFmtId="3" fontId="18" fillId="3" borderId="112" xfId="1" applyNumberFormat="1" applyFont="1" applyFill="1" applyBorder="1" applyAlignment="1">
      <alignment horizontal="right" vertical="center"/>
    </xf>
    <xf numFmtId="0" fontId="19" fillId="3" borderId="138" xfId="0" applyFont="1" applyFill="1" applyBorder="1" applyAlignment="1">
      <alignment horizontal="center" vertical="center" wrapText="1"/>
    </xf>
    <xf numFmtId="0" fontId="19" fillId="3" borderId="127" xfId="0" applyFont="1" applyFill="1" applyBorder="1" applyAlignment="1">
      <alignment horizontal="center" vertical="center" wrapText="1"/>
    </xf>
    <xf numFmtId="0" fontId="19" fillId="3" borderId="139" xfId="0" applyFont="1" applyFill="1" applyBorder="1" applyAlignment="1">
      <alignment horizontal="center" vertical="center" wrapText="1"/>
    </xf>
    <xf numFmtId="0" fontId="22" fillId="0" borderId="137" xfId="0" applyFont="1" applyBorder="1" applyAlignment="1">
      <alignment horizontal="left" vertical="top"/>
    </xf>
    <xf numFmtId="0" fontId="24" fillId="0" borderId="137" xfId="0" applyFont="1" applyBorder="1" applyAlignment="1">
      <alignment horizontal="center" vertical="center"/>
    </xf>
    <xf numFmtId="0" fontId="19" fillId="0" borderId="135" xfId="1" applyFont="1" applyBorder="1" applyAlignment="1">
      <alignment horizontal="left" vertical="center"/>
    </xf>
    <xf numFmtId="0" fontId="19" fillId="0" borderId="143" xfId="1" applyFont="1" applyBorder="1" applyAlignment="1">
      <alignment horizontal="right" vertical="center" wrapText="1"/>
    </xf>
    <xf numFmtId="0" fontId="19" fillId="0" borderId="144" xfId="1" applyFont="1" applyBorder="1" applyAlignment="1">
      <alignment horizontal="right" vertical="center" wrapText="1"/>
    </xf>
    <xf numFmtId="0" fontId="19" fillId="3" borderId="147" xfId="1" applyFont="1" applyFill="1" applyBorder="1" applyAlignment="1">
      <alignment horizontal="right" vertical="center" wrapText="1"/>
    </xf>
    <xf numFmtId="0" fontId="19" fillId="3" borderId="148" xfId="0" applyFont="1" applyFill="1" applyBorder="1" applyAlignment="1">
      <alignment horizontal="right" vertical="center" wrapText="1"/>
    </xf>
    <xf numFmtId="0" fontId="19" fillId="0" borderId="149" xfId="0" applyFont="1" applyBorder="1" applyAlignment="1">
      <alignment horizontal="right" vertical="center" wrapText="1"/>
    </xf>
    <xf numFmtId="0" fontId="19" fillId="0" borderId="150" xfId="1" applyFont="1" applyBorder="1" applyAlignment="1">
      <alignment horizontal="left" vertical="center"/>
    </xf>
    <xf numFmtId="167" fontId="18" fillId="0" borderId="140" xfId="11" applyNumberFormat="1" applyFont="1" applyFill="1" applyBorder="1" applyAlignment="1">
      <alignment horizontal="right" vertical="center"/>
    </xf>
    <xf numFmtId="167" fontId="18" fillId="0" borderId="141" xfId="11" applyNumberFormat="1" applyFont="1" applyFill="1" applyBorder="1" applyAlignment="1">
      <alignment horizontal="right" vertical="center"/>
    </xf>
    <xf numFmtId="9" fontId="18" fillId="0" borderId="141" xfId="11" applyFont="1" applyFill="1" applyBorder="1" applyAlignment="1">
      <alignment horizontal="right" vertical="center"/>
    </xf>
    <xf numFmtId="167" fontId="18" fillId="3" borderId="151" xfId="11" applyNumberFormat="1" applyFont="1" applyFill="1" applyBorder="1" applyAlignment="1">
      <alignment horizontal="right" vertical="center"/>
    </xf>
    <xf numFmtId="10" fontId="18" fillId="3" borderId="152" xfId="0" applyNumberFormat="1" applyFont="1" applyFill="1" applyBorder="1" applyAlignment="1">
      <alignment horizontal="right" vertical="center"/>
    </xf>
    <xf numFmtId="0" fontId="11" fillId="0" borderId="134" xfId="14" applyFont="1" applyBorder="1"/>
    <xf numFmtId="0" fontId="17" fillId="3" borderId="135" xfId="14" applyFont="1" applyFill="1" applyBorder="1" applyAlignment="1">
      <alignment vertical="center"/>
    </xf>
    <xf numFmtId="0" fontId="19" fillId="3" borderId="138" xfId="14" applyFont="1" applyFill="1" applyBorder="1" applyAlignment="1">
      <alignment horizontal="center" vertical="center" wrapText="1"/>
    </xf>
    <xf numFmtId="0" fontId="19" fillId="3" borderId="127" xfId="14" applyFont="1" applyFill="1" applyBorder="1" applyAlignment="1">
      <alignment horizontal="center" vertical="center"/>
    </xf>
    <xf numFmtId="0" fontId="19" fillId="3" borderId="139" xfId="14" applyFont="1" applyFill="1" applyBorder="1" applyAlignment="1">
      <alignment horizontal="center" vertical="center"/>
    </xf>
    <xf numFmtId="0" fontId="22" fillId="11" borderId="153" xfId="0" applyFont="1" applyFill="1" applyBorder="1" applyAlignment="1">
      <alignment horizontal="left" vertical="center"/>
    </xf>
    <xf numFmtId="0" fontId="19" fillId="7" borderId="138" xfId="0" applyFont="1" applyFill="1" applyBorder="1" applyAlignment="1">
      <alignment horizontal="left" vertical="center"/>
    </xf>
    <xf numFmtId="10" fontId="20" fillId="7" borderId="138" xfId="16" applyNumberFormat="1" applyFont="1" applyFill="1" applyBorder="1" applyAlignment="1">
      <alignment horizontal="right" vertical="center"/>
    </xf>
    <xf numFmtId="10" fontId="20" fillId="7" borderId="127" xfId="16" applyNumberFormat="1" applyFont="1" applyFill="1" applyBorder="1" applyAlignment="1">
      <alignment horizontal="right" vertical="center"/>
    </xf>
    <xf numFmtId="10" fontId="20" fillId="7" borderId="139" xfId="16" applyNumberFormat="1" applyFont="1" applyFill="1" applyBorder="1" applyAlignment="1">
      <alignment horizontal="right" vertical="center"/>
    </xf>
    <xf numFmtId="0" fontId="23" fillId="0" borderId="154" xfId="0" applyFont="1" applyBorder="1"/>
    <xf numFmtId="0" fontId="18" fillId="3" borderId="154" xfId="13" applyFont="1" applyFill="1" applyBorder="1" applyAlignment="1">
      <alignment horizontal="left" vertical="top"/>
    </xf>
    <xf numFmtId="0" fontId="21" fillId="3" borderId="134" xfId="0" applyFont="1" applyFill="1" applyBorder="1" applyAlignment="1">
      <alignment horizontal="left" vertical="top"/>
    </xf>
    <xf numFmtId="0" fontId="31" fillId="3" borderId="155" xfId="0" applyFont="1" applyFill="1" applyBorder="1" applyAlignment="1">
      <alignment horizontal="left" vertical="center"/>
    </xf>
    <xf numFmtId="0" fontId="23" fillId="0" borderId="134" xfId="0" applyFont="1" applyBorder="1"/>
    <xf numFmtId="0" fontId="23" fillId="0" borderId="156" xfId="0" applyFont="1" applyBorder="1"/>
    <xf numFmtId="0" fontId="17" fillId="0" borderId="154" xfId="0" applyFont="1" applyBorder="1"/>
    <xf numFmtId="0" fontId="11" fillId="0" borderId="134" xfId="0" applyFont="1" applyBorder="1"/>
    <xf numFmtId="0" fontId="11" fillId="0" borderId="134" xfId="0" applyFont="1" applyBorder="1" applyAlignment="1">
      <alignment horizontal="left" vertical="center"/>
    </xf>
    <xf numFmtId="0" fontId="19" fillId="3" borderId="157" xfId="14" applyFont="1" applyFill="1" applyBorder="1" applyAlignment="1">
      <alignment horizontal="center" vertical="center"/>
    </xf>
    <xf numFmtId="0" fontId="19" fillId="3" borderId="158" xfId="18" applyFont="1" applyFill="1" applyBorder="1" applyAlignment="1">
      <alignment horizontal="right" vertical="center" wrapText="1"/>
    </xf>
    <xf numFmtId="0" fontId="19" fillId="3" borderId="127" xfId="18" applyFont="1" applyFill="1" applyBorder="1" applyAlignment="1">
      <alignment horizontal="right" vertical="center" wrapText="1"/>
    </xf>
    <xf numFmtId="0" fontId="19" fillId="3" borderId="139" xfId="18" applyFont="1" applyFill="1" applyBorder="1" applyAlignment="1">
      <alignment horizontal="right" vertical="center" wrapText="1"/>
    </xf>
    <xf numFmtId="0" fontId="11" fillId="0" borderId="134" xfId="18" applyFont="1" applyBorder="1"/>
    <xf numFmtId="0" fontId="19" fillId="3" borderId="158" xfId="18" applyFont="1" applyFill="1" applyBorder="1" applyAlignment="1">
      <alignment horizontal="left" vertical="center" wrapText="1"/>
    </xf>
    <xf numFmtId="3" fontId="20" fillId="3" borderId="158" xfId="18" applyNumberFormat="1" applyFont="1" applyFill="1" applyBorder="1" applyAlignment="1">
      <alignment horizontal="right" vertical="center"/>
    </xf>
    <xf numFmtId="3" fontId="20" fillId="3" borderId="127" xfId="18" applyNumberFormat="1" applyFont="1" applyFill="1" applyBorder="1" applyAlignment="1">
      <alignment horizontal="right" vertical="center"/>
    </xf>
    <xf numFmtId="3" fontId="20" fillId="3" borderId="139" xfId="18" applyNumberFormat="1" applyFont="1" applyFill="1" applyBorder="1" applyAlignment="1">
      <alignment horizontal="right" vertical="center"/>
    </xf>
    <xf numFmtId="0" fontId="19" fillId="3" borderId="159" xfId="18" applyFont="1" applyFill="1" applyBorder="1" applyAlignment="1">
      <alignment horizontal="left" vertical="center"/>
    </xf>
    <xf numFmtId="3" fontId="18" fillId="3" borderId="159" xfId="18" applyNumberFormat="1" applyFont="1" applyFill="1" applyBorder="1" applyAlignment="1">
      <alignment horizontal="right" vertical="center"/>
    </xf>
    <xf numFmtId="3" fontId="18" fillId="3" borderId="146" xfId="18" applyNumberFormat="1" applyFont="1" applyFill="1" applyBorder="1" applyAlignment="1">
      <alignment horizontal="right" vertical="center"/>
    </xf>
    <xf numFmtId="3" fontId="18" fillId="3" borderId="160" xfId="18" applyNumberFormat="1" applyFont="1" applyFill="1" applyBorder="1" applyAlignment="1">
      <alignment horizontal="right" vertical="center"/>
    </xf>
    <xf numFmtId="0" fontId="19" fillId="3" borderId="161" xfId="18" applyFont="1" applyFill="1" applyBorder="1" applyAlignment="1">
      <alignment horizontal="left" vertical="center"/>
    </xf>
    <xf numFmtId="3" fontId="18" fillId="3" borderId="161" xfId="18" applyNumberFormat="1" applyFont="1" applyFill="1" applyBorder="1" applyAlignment="1">
      <alignment horizontal="right" vertical="center"/>
    </xf>
    <xf numFmtId="3" fontId="18" fillId="3" borderId="162" xfId="18" applyNumberFormat="1" applyFont="1" applyFill="1" applyBorder="1" applyAlignment="1">
      <alignment horizontal="right" vertical="center"/>
    </xf>
    <xf numFmtId="3" fontId="18" fillId="3" borderId="163" xfId="18" applyNumberFormat="1" applyFont="1" applyFill="1" applyBorder="1" applyAlignment="1">
      <alignment horizontal="right" vertical="center"/>
    </xf>
    <xf numFmtId="0" fontId="11" fillId="0" borderId="136" xfId="18" applyFont="1" applyBorder="1"/>
    <xf numFmtId="0" fontId="23" fillId="0" borderId="136" xfId="0" applyFont="1" applyBorder="1"/>
    <xf numFmtId="0" fontId="11" fillId="0" borderId="134" xfId="18" applyFont="1" applyBorder="1" applyAlignment="1">
      <alignment horizontal="left" vertical="center"/>
    </xf>
    <xf numFmtId="0" fontId="11" fillId="0" borderId="137" xfId="18" applyFont="1" applyBorder="1"/>
    <xf numFmtId="0" fontId="21" fillId="3" borderId="146" xfId="0" applyFont="1" applyFill="1" applyBorder="1" applyAlignment="1">
      <alignment horizontal="left" vertical="center"/>
    </xf>
    <xf numFmtId="0" fontId="31" fillId="3" borderId="146" xfId="0" applyFont="1" applyFill="1" applyBorder="1" applyAlignment="1">
      <alignment horizontal="left" vertical="center"/>
    </xf>
    <xf numFmtId="0" fontId="31" fillId="3" borderId="136" xfId="0" applyFont="1" applyFill="1" applyBorder="1" applyAlignment="1">
      <alignment horizontal="left" vertical="center"/>
    </xf>
    <xf numFmtId="165" fontId="17" fillId="0" borderId="164" xfId="0" applyNumberFormat="1" applyFont="1" applyBorder="1"/>
    <xf numFmtId="165" fontId="17" fillId="0" borderId="137" xfId="0" applyNumberFormat="1" applyFont="1" applyBorder="1"/>
    <xf numFmtId="0" fontId="23" fillId="0" borderId="137" xfId="0" applyFont="1" applyBorder="1"/>
    <xf numFmtId="0" fontId="11" fillId="0" borderId="136" xfId="29" applyFont="1" applyBorder="1" applyAlignment="1">
      <alignment vertical="center"/>
    </xf>
    <xf numFmtId="0" fontId="11" fillId="0" borderId="136" xfId="29" applyFont="1" applyBorder="1"/>
    <xf numFmtId="0" fontId="19" fillId="11" borderId="165" xfId="29" applyFont="1" applyFill="1" applyBorder="1" applyAlignment="1">
      <alignment horizontal="right" vertical="center"/>
    </xf>
    <xf numFmtId="0" fontId="19" fillId="0" borderId="144" xfId="29" applyFont="1" applyBorder="1" applyAlignment="1">
      <alignment horizontal="right" vertical="center"/>
    </xf>
    <xf numFmtId="164" fontId="18" fillId="8" borderId="139" xfId="11" applyNumberFormat="1" applyFont="1" applyFill="1" applyBorder="1" applyAlignment="1">
      <alignment horizontal="right" vertical="center"/>
    </xf>
    <xf numFmtId="49" fontId="18" fillId="8" borderId="166" xfId="29" applyNumberFormat="1" applyFont="1" applyFill="1" applyBorder="1" applyAlignment="1">
      <alignment horizontal="left" vertical="center" wrapText="1"/>
    </xf>
    <xf numFmtId="3" fontId="18" fillId="8" borderId="167" xfId="29" applyNumberFormat="1" applyFont="1" applyFill="1" applyBorder="1" applyAlignment="1">
      <alignment horizontal="right" vertical="center"/>
    </xf>
    <xf numFmtId="164" fontId="18" fillId="8" borderId="167" xfId="29" applyNumberFormat="1" applyFont="1" applyFill="1" applyBorder="1" applyAlignment="1">
      <alignment horizontal="right" vertical="center"/>
    </xf>
    <xf numFmtId="164" fontId="18" fillId="8" borderId="168" xfId="11" applyNumberFormat="1" applyFont="1" applyFill="1" applyBorder="1" applyAlignment="1">
      <alignment horizontal="right" vertical="center"/>
    </xf>
    <xf numFmtId="0" fontId="11" fillId="3" borderId="136" xfId="29" applyFont="1" applyFill="1" applyBorder="1"/>
    <xf numFmtId="0" fontId="11" fillId="3" borderId="134" xfId="29" applyFont="1" applyFill="1" applyBorder="1"/>
    <xf numFmtId="0" fontId="11" fillId="0" borderId="134" xfId="29" applyFont="1" applyBorder="1"/>
    <xf numFmtId="0" fontId="11" fillId="0" borderId="134" xfId="29" applyFont="1" applyBorder="1" applyAlignment="1">
      <alignment horizontal="left" vertical="center"/>
    </xf>
    <xf numFmtId="0" fontId="11" fillId="0" borderId="137" xfId="29" applyFont="1" applyBorder="1"/>
    <xf numFmtId="0" fontId="11" fillId="0" borderId="134" xfId="29" applyFont="1" applyBorder="1" applyAlignment="1">
      <alignment horizontal="left"/>
    </xf>
    <xf numFmtId="0" fontId="19" fillId="11" borderId="143" xfId="1" applyFont="1" applyFill="1" applyBorder="1" applyAlignment="1">
      <alignment horizontal="center" vertical="center" wrapText="1"/>
    </xf>
    <xf numFmtId="0" fontId="19" fillId="0" borderId="165" xfId="1" applyFont="1" applyBorder="1" applyAlignment="1">
      <alignment horizontal="right" vertical="center"/>
    </xf>
    <xf numFmtId="0" fontId="19" fillId="0" borderId="144" xfId="1" applyFont="1" applyBorder="1" applyAlignment="1">
      <alignment horizontal="right" vertical="center"/>
    </xf>
    <xf numFmtId="0" fontId="19" fillId="0" borderId="145" xfId="1" applyFont="1" applyBorder="1" applyAlignment="1">
      <alignment horizontal="right" vertical="center"/>
    </xf>
    <xf numFmtId="49" fontId="19" fillId="11" borderId="143" xfId="1" applyNumberFormat="1" applyFont="1" applyFill="1" applyBorder="1" applyAlignment="1">
      <alignment horizontal="left" vertical="center" wrapText="1"/>
    </xf>
    <xf numFmtId="3" fontId="20" fillId="0" borderId="165" xfId="1" applyNumberFormat="1" applyFont="1" applyBorder="1" applyAlignment="1">
      <alignment horizontal="right" vertical="center"/>
    </xf>
    <xf numFmtId="3" fontId="20" fillId="0" borderId="144" xfId="1" applyNumberFormat="1" applyFont="1" applyBorder="1" applyAlignment="1">
      <alignment horizontal="right" vertical="center"/>
    </xf>
    <xf numFmtId="3" fontId="20" fillId="0" borderId="145" xfId="1" applyNumberFormat="1" applyFont="1" applyBorder="1" applyAlignment="1">
      <alignment horizontal="right" vertical="center"/>
    </xf>
    <xf numFmtId="0" fontId="17" fillId="0" borderId="136" xfId="1" applyFont="1" applyBorder="1"/>
    <xf numFmtId="49" fontId="19" fillId="11" borderId="143" xfId="1" applyNumberFormat="1" applyFont="1" applyFill="1" applyBorder="1" applyAlignment="1">
      <alignment horizontal="left" vertical="center"/>
    </xf>
    <xf numFmtId="49" fontId="22" fillId="11" borderId="140" xfId="1" applyNumberFormat="1" applyFont="1" applyFill="1" applyBorder="1" applyAlignment="1">
      <alignment horizontal="left" vertical="center"/>
    </xf>
    <xf numFmtId="3" fontId="18" fillId="0" borderId="169" xfId="1" applyNumberFormat="1" applyFont="1" applyBorder="1" applyAlignment="1">
      <alignment horizontal="right" vertical="center"/>
    </xf>
    <xf numFmtId="0" fontId="11" fillId="0" borderId="170" xfId="1" applyFont="1" applyBorder="1"/>
    <xf numFmtId="0" fontId="11" fillId="0" borderId="134" xfId="1" applyFont="1" applyBorder="1" applyAlignment="1">
      <alignment horizontal="center"/>
    </xf>
    <xf numFmtId="0" fontId="19" fillId="11" borderId="171" xfId="1" applyFont="1" applyFill="1" applyBorder="1" applyAlignment="1">
      <alignment horizontal="center" vertical="center" wrapText="1"/>
    </xf>
    <xf numFmtId="49" fontId="19" fillId="11" borderId="171" xfId="1" applyNumberFormat="1" applyFont="1" applyFill="1" applyBorder="1" applyAlignment="1">
      <alignment horizontal="left" vertical="center" wrapText="1"/>
    </xf>
    <xf numFmtId="49" fontId="19" fillId="11" borderId="171" xfId="1" applyNumberFormat="1" applyFont="1" applyFill="1" applyBorder="1" applyAlignment="1">
      <alignment horizontal="left" vertical="center"/>
    </xf>
    <xf numFmtId="49" fontId="22" fillId="11" borderId="172" xfId="1" applyNumberFormat="1" applyFont="1" applyFill="1" applyBorder="1" applyAlignment="1">
      <alignment horizontal="left" vertical="center"/>
    </xf>
    <xf numFmtId="0" fontId="18" fillId="0" borderId="134" xfId="1" applyFont="1" applyBorder="1" applyAlignment="1">
      <alignment horizontal="center"/>
    </xf>
    <xf numFmtId="0" fontId="19" fillId="0" borderId="143" xfId="1" applyFont="1" applyBorder="1" applyAlignment="1">
      <alignment horizontal="center" vertical="center" wrapText="1"/>
    </xf>
    <xf numFmtId="49" fontId="19" fillId="0" borderId="143" xfId="1" applyNumberFormat="1" applyFont="1" applyBorder="1" applyAlignment="1">
      <alignment horizontal="left" vertical="center" wrapText="1"/>
    </xf>
    <xf numFmtId="49" fontId="19" fillId="0" borderId="143" xfId="1" applyNumberFormat="1" applyFont="1" applyBorder="1" applyAlignment="1">
      <alignment horizontal="left" vertical="center"/>
    </xf>
    <xf numFmtId="49" fontId="22" fillId="0" borderId="140" xfId="1" applyNumberFormat="1" applyFont="1" applyBorder="1" applyAlignment="1">
      <alignment horizontal="left" vertical="center"/>
    </xf>
    <xf numFmtId="0" fontId="19" fillId="0" borderId="171" xfId="1" applyFont="1" applyBorder="1" applyAlignment="1">
      <alignment horizontal="center" vertical="center" wrapText="1"/>
    </xf>
    <xf numFmtId="49" fontId="19" fillId="0" borderId="171" xfId="1" applyNumberFormat="1" applyFont="1" applyBorder="1" applyAlignment="1">
      <alignment horizontal="left" vertical="center" wrapText="1"/>
    </xf>
    <xf numFmtId="3" fontId="20" fillId="0" borderId="165" xfId="1" applyNumberFormat="1" applyFont="1" applyBorder="1" applyAlignment="1">
      <alignment vertical="center"/>
    </xf>
    <xf numFmtId="3" fontId="20" fillId="0" borderId="144" xfId="1" applyNumberFormat="1" applyFont="1" applyBorder="1" applyAlignment="1">
      <alignment vertical="center"/>
    </xf>
    <xf numFmtId="3" fontId="20" fillId="0" borderId="145" xfId="1" applyNumberFormat="1" applyFont="1" applyBorder="1" applyAlignment="1">
      <alignment vertical="center"/>
    </xf>
    <xf numFmtId="49" fontId="22" fillId="0" borderId="172" xfId="1" applyNumberFormat="1" applyFont="1" applyBorder="1" applyAlignment="1">
      <alignment horizontal="left" vertical="center"/>
    </xf>
    <xf numFmtId="0" fontId="11" fillId="3" borderId="136" xfId="1" applyFont="1" applyFill="1" applyBorder="1"/>
    <xf numFmtId="0" fontId="11" fillId="3" borderId="134" xfId="1" applyFont="1" applyFill="1" applyBorder="1"/>
    <xf numFmtId="0" fontId="11" fillId="3" borderId="137" xfId="1" applyFont="1" applyFill="1" applyBorder="1"/>
    <xf numFmtId="1" fontId="19" fillId="11" borderId="165" xfId="1" applyNumberFormat="1" applyFont="1" applyFill="1" applyBorder="1" applyAlignment="1">
      <alignment horizontal="right" vertical="center"/>
    </xf>
    <xf numFmtId="1" fontId="19" fillId="0" borderId="173" xfId="1" applyNumberFormat="1" applyFont="1" applyBorder="1" applyAlignment="1">
      <alignment horizontal="right" vertical="center"/>
    </xf>
    <xf numFmtId="1" fontId="19" fillId="0" borderId="174" xfId="1" applyNumberFormat="1" applyFont="1" applyBorder="1" applyAlignment="1">
      <alignment horizontal="right" vertical="center"/>
    </xf>
    <xf numFmtId="3" fontId="20" fillId="11" borderId="165" xfId="1" applyNumberFormat="1" applyFont="1" applyFill="1" applyBorder="1" applyAlignment="1">
      <alignment horizontal="right" vertical="center"/>
    </xf>
    <xf numFmtId="3" fontId="20" fillId="0" borderId="173" xfId="1" applyNumberFormat="1" applyFont="1" applyBorder="1" applyAlignment="1">
      <alignment horizontal="right" vertical="center"/>
    </xf>
    <xf numFmtId="3" fontId="20" fillId="0" borderId="174" xfId="1" applyNumberFormat="1" applyFont="1" applyBorder="1" applyAlignment="1">
      <alignment horizontal="right" vertical="center"/>
    </xf>
    <xf numFmtId="49" fontId="19" fillId="0" borderId="175" xfId="1" applyNumberFormat="1" applyFont="1" applyBorder="1" applyAlignment="1">
      <alignment horizontal="left" vertical="center"/>
    </xf>
    <xf numFmtId="49" fontId="22" fillId="11" borderId="176" xfId="1" applyNumberFormat="1" applyFont="1" applyFill="1" applyBorder="1" applyAlignment="1">
      <alignment horizontal="left" vertical="center"/>
    </xf>
    <xf numFmtId="3" fontId="18" fillId="11" borderId="177" xfId="1" applyNumberFormat="1" applyFont="1" applyFill="1" applyBorder="1" applyAlignment="1">
      <alignment horizontal="right" vertical="center"/>
    </xf>
    <xf numFmtId="3" fontId="18" fillId="0" borderId="178" xfId="1" applyNumberFormat="1" applyFont="1" applyBorder="1" applyAlignment="1">
      <alignment horizontal="right" vertical="center"/>
    </xf>
    <xf numFmtId="3" fontId="18" fillId="0" borderId="179" xfId="1" applyNumberFormat="1" applyFont="1" applyBorder="1" applyAlignment="1">
      <alignment horizontal="right" vertical="center"/>
    </xf>
    <xf numFmtId="3" fontId="11" fillId="0" borderId="180" xfId="1" applyNumberFormat="1" applyFont="1" applyBorder="1"/>
    <xf numFmtId="3" fontId="11" fillId="0" borderId="180" xfId="1" applyNumberFormat="1" applyFont="1" applyBorder="1" applyAlignment="1">
      <alignment horizontal="center"/>
    </xf>
    <xf numFmtId="0" fontId="11" fillId="0" borderId="181" xfId="1" applyFont="1" applyBorder="1"/>
    <xf numFmtId="0" fontId="11" fillId="3" borderId="182" xfId="1" applyFont="1" applyFill="1" applyBorder="1"/>
    <xf numFmtId="0" fontId="11" fillId="3" borderId="181" xfId="1" applyFont="1" applyFill="1" applyBorder="1"/>
    <xf numFmtId="0" fontId="11" fillId="0" borderId="182" xfId="1" applyFont="1" applyBorder="1" applyAlignment="1">
      <alignment horizontal="center"/>
    </xf>
    <xf numFmtId="0" fontId="19" fillId="3" borderId="4" xfId="1" applyFont="1" applyFill="1" applyBorder="1" applyAlignment="1">
      <alignment horizontal="center" vertical="center"/>
    </xf>
    <xf numFmtId="0" fontId="19" fillId="3" borderId="92" xfId="1" applyFont="1" applyFill="1" applyBorder="1" applyAlignment="1">
      <alignment horizontal="right" vertical="center" wrapText="1"/>
    </xf>
    <xf numFmtId="0" fontId="19" fillId="3" borderId="139" xfId="1" applyFont="1" applyFill="1" applyBorder="1" applyAlignment="1">
      <alignment horizontal="right" vertical="center" wrapText="1"/>
    </xf>
    <xf numFmtId="3" fontId="20" fillId="3" borderId="139" xfId="11" applyNumberFormat="1" applyFont="1" applyFill="1" applyBorder="1" applyAlignment="1">
      <alignment horizontal="right" vertical="center"/>
    </xf>
    <xf numFmtId="0" fontId="23" fillId="3" borderId="183" xfId="0" applyFont="1" applyFill="1" applyBorder="1"/>
    <xf numFmtId="0" fontId="23" fillId="3" borderId="164" xfId="0" applyFont="1" applyFill="1" applyBorder="1"/>
    <xf numFmtId="167" fontId="18" fillId="3" borderId="119" xfId="11" applyNumberFormat="1" applyFont="1" applyFill="1" applyBorder="1" applyAlignment="1">
      <alignment horizontal="right" vertical="center"/>
    </xf>
    <xf numFmtId="167" fontId="18" fillId="3" borderId="70" xfId="11" applyNumberFormat="1" applyFont="1" applyFill="1" applyBorder="1" applyAlignment="1">
      <alignment horizontal="right" vertical="center"/>
    </xf>
    <xf numFmtId="167" fontId="18" fillId="3" borderId="115" xfId="11" applyNumberFormat="1" applyFont="1" applyFill="1" applyBorder="1" applyAlignment="1">
      <alignment horizontal="right" vertical="center"/>
    </xf>
    <xf numFmtId="167" fontId="18" fillId="3" borderId="116" xfId="11" applyNumberFormat="1" applyFont="1" applyFill="1" applyBorder="1" applyAlignment="1">
      <alignment horizontal="right" vertical="center"/>
    </xf>
    <xf numFmtId="167" fontId="18" fillId="3" borderId="30" xfId="11" applyNumberFormat="1" applyFont="1" applyFill="1" applyBorder="1" applyAlignment="1">
      <alignment horizontal="right" vertical="center"/>
    </xf>
    <xf numFmtId="167" fontId="18" fillId="3" borderId="31" xfId="11" applyNumberFormat="1" applyFont="1" applyFill="1" applyBorder="1" applyAlignment="1">
      <alignment horizontal="right" vertical="center"/>
    </xf>
    <xf numFmtId="167" fontId="18" fillId="3" borderId="42" xfId="11" applyNumberFormat="1" applyFont="1" applyFill="1" applyBorder="1" applyAlignment="1">
      <alignment horizontal="right" vertical="center"/>
    </xf>
    <xf numFmtId="167" fontId="18" fillId="3" borderId="117" xfId="11" applyNumberFormat="1" applyFont="1" applyFill="1" applyBorder="1" applyAlignment="1">
      <alignment horizontal="right" vertical="center"/>
    </xf>
    <xf numFmtId="167" fontId="18" fillId="3" borderId="43" xfId="11" applyNumberFormat="1" applyFont="1" applyFill="1" applyBorder="1" applyAlignment="1">
      <alignment horizontal="right" vertical="center"/>
    </xf>
    <xf numFmtId="0" fontId="19" fillId="3" borderId="95" xfId="1" applyFont="1" applyFill="1" applyBorder="1" applyAlignment="1">
      <alignment horizontal="left" vertical="center"/>
    </xf>
    <xf numFmtId="0" fontId="19" fillId="3" borderId="97" xfId="1" applyFont="1" applyFill="1" applyBorder="1" applyAlignment="1">
      <alignment horizontal="left" vertical="center"/>
    </xf>
    <xf numFmtId="0" fontId="19" fillId="3" borderId="99" xfId="1" applyFont="1" applyFill="1" applyBorder="1" applyAlignment="1">
      <alignment horizontal="left" vertical="center"/>
    </xf>
    <xf numFmtId="0" fontId="19" fillId="3" borderId="79" xfId="1" applyFont="1" applyFill="1" applyBorder="1" applyAlignment="1">
      <alignment horizontal="left" vertical="center"/>
    </xf>
    <xf numFmtId="0" fontId="13" fillId="3" borderId="136" xfId="1" applyFont="1" applyFill="1" applyBorder="1" applyAlignment="1">
      <alignment vertical="center"/>
    </xf>
    <xf numFmtId="0" fontId="11" fillId="3" borderId="134" xfId="1" applyFont="1" applyFill="1" applyBorder="1" applyAlignment="1">
      <alignment vertical="center"/>
    </xf>
    <xf numFmtId="0" fontId="11" fillId="3" borderId="2" xfId="1" applyFont="1" applyFill="1" applyBorder="1" applyAlignment="1">
      <alignment vertical="center"/>
    </xf>
    <xf numFmtId="0" fontId="18" fillId="3" borderId="14" xfId="0" applyFont="1" applyFill="1" applyBorder="1" applyAlignment="1">
      <alignment horizontal="left" vertical="center"/>
    </xf>
    <xf numFmtId="0" fontId="18" fillId="0" borderId="14" xfId="0" applyFont="1" applyBorder="1" applyAlignment="1">
      <alignment horizontal="left" vertical="center"/>
    </xf>
    <xf numFmtId="0" fontId="18" fillId="0" borderId="17" xfId="0" applyFont="1" applyBorder="1" applyAlignment="1">
      <alignment horizontal="left" vertical="center"/>
    </xf>
    <xf numFmtId="0" fontId="18" fillId="3" borderId="14" xfId="0" applyFont="1" applyFill="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0" fontId="18" fillId="3" borderId="12" xfId="0" applyFont="1" applyFill="1" applyBorder="1" applyAlignment="1">
      <alignment horizontal="left" vertical="center"/>
    </xf>
    <xf numFmtId="0" fontId="18" fillId="3" borderId="12" xfId="0" applyFont="1" applyFill="1" applyBorder="1" applyAlignment="1">
      <alignment horizontal="center" vertical="center"/>
    </xf>
    <xf numFmtId="0" fontId="18" fillId="7" borderId="12" xfId="0" applyFont="1" applyFill="1" applyBorder="1" applyAlignment="1">
      <alignment horizontal="left" vertical="center"/>
    </xf>
    <xf numFmtId="0" fontId="18" fillId="7" borderId="14" xfId="0" applyFont="1" applyFill="1" applyBorder="1" applyAlignment="1">
      <alignment horizontal="left" vertical="center"/>
    </xf>
    <xf numFmtId="0" fontId="18" fillId="7" borderId="17" xfId="0" applyFont="1" applyFill="1" applyBorder="1" applyAlignment="1">
      <alignment horizontal="left" vertical="center"/>
    </xf>
    <xf numFmtId="0" fontId="18" fillId="7" borderId="12" xfId="0" applyFont="1" applyFill="1" applyBorder="1" applyAlignment="1">
      <alignment horizontal="center" vertical="center"/>
    </xf>
    <xf numFmtId="0" fontId="18" fillId="7" borderId="14" xfId="0" applyFont="1" applyFill="1" applyBorder="1" applyAlignment="1">
      <alignment horizontal="center" vertical="center"/>
    </xf>
    <xf numFmtId="0" fontId="18" fillId="7" borderId="17" xfId="0" applyFont="1" applyFill="1" applyBorder="1" applyAlignment="1">
      <alignment horizontal="center" vertical="center"/>
    </xf>
    <xf numFmtId="0" fontId="18" fillId="3" borderId="0" xfId="0" applyFont="1" applyFill="1" applyAlignment="1">
      <alignment horizontal="left" vertical="center" wrapText="1"/>
    </xf>
    <xf numFmtId="0" fontId="18" fillId="3" borderId="30" xfId="18" applyFont="1" applyFill="1" applyBorder="1" applyAlignment="1">
      <alignment horizontal="left" wrapText="1"/>
    </xf>
    <xf numFmtId="0" fontId="18" fillId="3" borderId="0" xfId="18" applyFont="1" applyFill="1" applyAlignment="1">
      <alignment horizontal="left" vertical="center" wrapText="1"/>
    </xf>
    <xf numFmtId="0" fontId="18" fillId="3" borderId="5" xfId="18" applyFont="1" applyFill="1" applyBorder="1" applyAlignment="1">
      <alignment horizontal="left" vertical="center" wrapText="1"/>
    </xf>
    <xf numFmtId="0" fontId="18" fillId="0" borderId="30" xfId="29" applyFont="1" applyBorder="1" applyAlignment="1">
      <alignment horizontal="left" vertical="center" wrapText="1"/>
    </xf>
  </cellXfs>
  <cellStyles count="30">
    <cellStyle name="Ehunekoa" xfId="11" builtinId="5"/>
    <cellStyle name="Hiperesteka" xfId="2" builtinId="8"/>
    <cellStyle name="Hipervínculo 2" xfId="22" xr:uid="{00000000-0005-0000-0000-000001000000}"/>
    <cellStyle name="Millares 2" xfId="8" xr:uid="{00000000-0005-0000-0000-000002000000}"/>
    <cellStyle name="Millares 2 2" xfId="16" xr:uid="{00000000-0005-0000-0000-000003000000}"/>
    <cellStyle name="Millares 3" xfId="15" xr:uid="{00000000-0005-0000-0000-000004000000}"/>
    <cellStyle name="Normal 2" xfId="1" xr:uid="{00000000-0005-0000-0000-000006000000}"/>
    <cellStyle name="Normal 2 2" xfId="4" xr:uid="{00000000-0005-0000-0000-000007000000}"/>
    <cellStyle name="Normal 2 2 2" xfId="14" xr:uid="{00000000-0005-0000-0000-000008000000}"/>
    <cellStyle name="Normal 2_3.19" xfId="27" xr:uid="{00000000-0005-0000-0000-000009000000}"/>
    <cellStyle name="Normal 3" xfId="5" xr:uid="{00000000-0005-0000-0000-00000A000000}"/>
    <cellStyle name="Normal 3 2" xfId="10" xr:uid="{00000000-0005-0000-0000-00000B000000}"/>
    <cellStyle name="Normal 3 2 2" xfId="18" xr:uid="{00000000-0005-0000-0000-00000C000000}"/>
    <cellStyle name="Normal 3 3" xfId="13" xr:uid="{00000000-0005-0000-0000-00000D000000}"/>
    <cellStyle name="Normal 4" xfId="6" xr:uid="{00000000-0005-0000-0000-00000E000000}"/>
    <cellStyle name="Normal 5" xfId="19" xr:uid="{00000000-0005-0000-0000-00000F000000}"/>
    <cellStyle name="Normal 5 2" xfId="24" xr:uid="{00000000-0005-0000-0000-000010000000}"/>
    <cellStyle name="Normal 6" xfId="23" xr:uid="{00000000-0005-0000-0000-000011000000}"/>
    <cellStyle name="Normal 6 2" xfId="26" xr:uid="{00000000-0005-0000-0000-000012000000}"/>
    <cellStyle name="Normal 7" xfId="29" xr:uid="{00000000-0005-0000-0000-000013000000}"/>
    <cellStyle name="Normal GHG whole table" xfId="3" xr:uid="{00000000-0005-0000-0000-000014000000}"/>
    <cellStyle name="Normala" xfId="0" builtinId="0"/>
    <cellStyle name="Notas 2" xfId="7" xr:uid="{00000000-0005-0000-0000-000015000000}"/>
    <cellStyle name="Porcentaje 2" xfId="9" xr:uid="{00000000-0005-0000-0000-000017000000}"/>
    <cellStyle name="Porcentaje 2 2" xfId="17" xr:uid="{00000000-0005-0000-0000-000018000000}"/>
    <cellStyle name="Porcentaje 3" xfId="12" xr:uid="{00000000-0005-0000-0000-000019000000}"/>
    <cellStyle name="Porcentaje 3 2" xfId="20" xr:uid="{00000000-0005-0000-0000-00001A000000}"/>
    <cellStyle name="Porcentaje 3 2 2" xfId="25" xr:uid="{00000000-0005-0000-0000-00001B000000}"/>
    <cellStyle name="Porcentaje 4" xfId="21" xr:uid="{00000000-0005-0000-0000-00001C000000}"/>
    <cellStyle name="Título 1 2" xfId="28" xr:uid="{00000000-0005-0000-0000-00001D000000}"/>
  </cellStyles>
  <dxfs count="0"/>
  <tableStyles count="0" defaultTableStyle="TableStyleMedium2" defaultPivotStyle="PivotStyleLight16"/>
  <colors>
    <mruColors>
      <color rgb="FFF2F2F2"/>
      <color rgb="FFFFFFFF"/>
      <color rgb="FFEAEAEA"/>
      <color rgb="FFDDDDDD"/>
      <color rgb="FFFFC000"/>
      <color rgb="FF99CC00"/>
      <color rgb="FF1F497D"/>
      <color rgb="FF800080"/>
      <color rgb="FFFF6565"/>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4.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Lidia\AEA08-C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GEA%202007-2008%20PRECIOESTAD\ANUARIO\Anuario%20Formulas\AEA05_C03%20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EA2003-C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Mis%20documentos\Aea2000definitivo\AEA2000\EXCEL\Bases\A01cap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serihist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Mis%20documentos\Anuario\anuario(02)p\Arlle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internacional\faostat%20agricola\faoagricola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elaboraanu2005\Anuario%202001\AEA2000\EXCEL_CAPS\A01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3.5"/>
      <sheetName val="3.6"/>
      <sheetName val="3.7"/>
      <sheetName val="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04)"/>
      <sheetName val="3.2 (05)"/>
      <sheetName val="3.3"/>
      <sheetName val="3.4 (04)"/>
      <sheetName val="3.4 (05)"/>
      <sheetName val="3.5 (04)"/>
      <sheetName val="3.5 (05)"/>
      <sheetName val="3.6 (04)"/>
      <sheetName val="3.6 (05)"/>
      <sheetName val="3.7 (04)"/>
      <sheetName val="3.7 (05)"/>
      <sheetName val="3.8 (04)"/>
      <sheetName val="3.8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10"/>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efreshError="1">
        <row r="44">
          <cell r="B44" t="str">
            <v>|</v>
          </cell>
        </row>
      </sheetData>
      <sheetData sheetId="1" refreshError="1"/>
      <sheetData sheetId="2" refreshError="1"/>
      <sheetData sheetId="3" refreshError="1"/>
      <sheetData sheetId="4" refreshError="1"/>
      <sheetData sheetId="5" refreshError="1"/>
      <sheetData sheetId="6" refreshError="1">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efreshError="1">
        <row r="75">
          <cell r="B75" t="str">
            <v>|</v>
          </cell>
        </row>
        <row r="77">
          <cell r="B77" t="str">
            <v>|</v>
          </cell>
        </row>
        <row r="79">
          <cell r="B79"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euskadi.eus/atmosfera-kutsaduraren-estatistika-090203-aurreko-urteetako-estatistikak/web01-a2inguru/eu/" TargetMode="External"/><Relationship Id="rId2" Type="http://schemas.openxmlformats.org/officeDocument/2006/relationships/hyperlink" Target="http://www.ingurumena.ejgv.euskadi.eus/r49-20775/es/" TargetMode="External"/><Relationship Id="rId1" Type="http://schemas.openxmlformats.org/officeDocument/2006/relationships/hyperlink" Target="http://ec.europa.eu/eurostat/tgm/table.do?tab=table&amp;init=1&amp;plugin=1&amp;language=en&amp;pcode=tsdph380"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euskadi.eus/informazioa/atmosfera-kutsaduraren-estatistika-090203/web01-a2inguru/eu/" TargetMode="External"/><Relationship Id="rId2" Type="http://schemas.openxmlformats.org/officeDocument/2006/relationships/hyperlink" Target="http://www.ingurumena.ejgv.euskadi.eus/r49-20775/es/" TargetMode="External"/><Relationship Id="rId1" Type="http://schemas.openxmlformats.org/officeDocument/2006/relationships/hyperlink" Target="https://ec.europa.eu/eurostat/databrowser/view/sdg_11_50/default/table?lang=en"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uskadi.eus/web01-a2inguru/eu/contenidos/informacion/estatistika_ing_090226/eu_def/index.shtml"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euskadi.eus/web01-a2inguru/eu/contenidos/informacion/estatistika_ing_090226/eu_def/index.shtml" TargetMode="External"/><Relationship Id="rId1" Type="http://schemas.openxmlformats.org/officeDocument/2006/relationships/hyperlink" Target="https://ec.europa.eu/eurostat/web/main/data/database"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uskadi.eus/web01-a2inguru/eu/contenidos/informacion/estatistika_ing_090226/eu_def/index.shtml" TargetMode="External"/><Relationship Id="rId1" Type="http://schemas.openxmlformats.org/officeDocument/2006/relationships/hyperlink" Target="https://ec.europa.eu/eurostat/web/main/data/database"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euskadi.eus/web01-a2inguru/eu/contenidos/informacion/estatistika_ing_090226/eu_def/index.shtml" TargetMode="External"/><Relationship Id="rId1" Type="http://schemas.openxmlformats.org/officeDocument/2006/relationships/hyperlink" Target="https://ec.europa.eu/eurostat/web/main/data/database"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euskadi.eus/web01-a2inguru/eu/contenidos/informacion/estatistika_ing_090226/eu_def/index.shtml" TargetMode="External"/><Relationship Id="rId1" Type="http://schemas.openxmlformats.org/officeDocument/2006/relationships/hyperlink" Target="https://ec.europa.eu/eurostat/web/main/data/database"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euskadi.eus/web01-a2inguru/eu/contenidos/informacion/estatistika_ing_090226/eu_def/index.shtml" TargetMode="External"/><Relationship Id="rId1" Type="http://schemas.openxmlformats.org/officeDocument/2006/relationships/hyperlink" Target="https://ec.europa.eu/eurostat/web/main/data/database"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u/contenidos/informacion/estatistika_ing_090226/eu_def/index.s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uskadi.eus/lurzorua-kutsa-dezaketen-jarduerak-edo-instalazioak-izan-dituzten-edo-dituzten-lurzoruen-inbentarioa/web01-a2inglur/e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ragentzia.euskadi.eus/hasiera/"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uskadi.eus/lurzorua-kutsa-dezaketen-jarduerak-edo-instalazioak-izan-dituzten-edo-dituzten-lurzoruen-inbentarioa/web01-a2inglur/e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uskadi.eus/informazioa/ur-masen-kalitatearen-estatistika-090214/web01-a2inguru/eu/" TargetMode="External"/><Relationship Id="rId1" Type="http://schemas.openxmlformats.org/officeDocument/2006/relationships/hyperlink" Target="http://www.uragentzia.euskadi.eus/hasiera"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uskadi.eus/informazioa/ur-masen-kalitatearen-estatistika-090214/web01-a2inguru/eu/" TargetMode="External"/><Relationship Id="rId1" Type="http://schemas.openxmlformats.org/officeDocument/2006/relationships/hyperlink" Target="http://www.uragentzia.euskadi.eus/hasiera"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ragentzia.euskadi.eus/hasier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uskadi.eus/web01-a2aznscp/eu/k75aWebPublicacionesWar/k75aDetallePublicacion.jsp?id=004117&amp;tipo=R&amp;id2=0002&amp;impr=0001"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uskadi.eus/informazioa/atmosfera-kutsaduraren-estatistika-090203/web01-a2inguru/eu/"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ingurumena.ejgv.euskadi.eus/r49-20775/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3"/>
  <sheetViews>
    <sheetView tabSelected="1" topLeftCell="A4" zoomScaleNormal="100" workbookViewId="0">
      <selection activeCell="A5" sqref="A5"/>
    </sheetView>
  </sheetViews>
  <sheetFormatPr defaultColWidth="11.453125" defaultRowHeight="16" x14ac:dyDescent="0.45"/>
  <cols>
    <col min="1" max="1" width="157.54296875" style="2" customWidth="1"/>
    <col min="2" max="2" width="11.453125" style="610"/>
    <col min="3" max="247" width="11.453125" style="2"/>
    <col min="248" max="248" width="149.54296875" style="2" customWidth="1"/>
    <col min="249" max="503" width="11.453125" style="2"/>
    <col min="504" max="504" width="149.54296875" style="2" customWidth="1"/>
    <col min="505" max="759" width="11.453125" style="2"/>
    <col min="760" max="760" width="149.54296875" style="2" customWidth="1"/>
    <col min="761" max="1015" width="11.453125" style="2"/>
    <col min="1016" max="1016" width="149.54296875" style="2" customWidth="1"/>
    <col min="1017" max="1271" width="11.453125" style="2"/>
    <col min="1272" max="1272" width="149.54296875" style="2" customWidth="1"/>
    <col min="1273" max="1527" width="11.453125" style="2"/>
    <col min="1528" max="1528" width="149.54296875" style="2" customWidth="1"/>
    <col min="1529" max="1783" width="11.453125" style="2"/>
    <col min="1784" max="1784" width="149.54296875" style="2" customWidth="1"/>
    <col min="1785" max="2039" width="11.453125" style="2"/>
    <col min="2040" max="2040" width="149.54296875" style="2" customWidth="1"/>
    <col min="2041" max="2295" width="11.453125" style="2"/>
    <col min="2296" max="2296" width="149.54296875" style="2" customWidth="1"/>
    <col min="2297" max="2551" width="11.453125" style="2"/>
    <col min="2552" max="2552" width="149.54296875" style="2" customWidth="1"/>
    <col min="2553" max="2807" width="11.453125" style="2"/>
    <col min="2808" max="2808" width="149.54296875" style="2" customWidth="1"/>
    <col min="2809" max="3063" width="11.453125" style="2"/>
    <col min="3064" max="3064" width="149.54296875" style="2" customWidth="1"/>
    <col min="3065" max="3319" width="11.453125" style="2"/>
    <col min="3320" max="3320" width="149.54296875" style="2" customWidth="1"/>
    <col min="3321" max="3575" width="11.453125" style="2"/>
    <col min="3576" max="3576" width="149.54296875" style="2" customWidth="1"/>
    <col min="3577" max="3831" width="11.453125" style="2"/>
    <col min="3832" max="3832" width="149.54296875" style="2" customWidth="1"/>
    <col min="3833" max="4087" width="11.453125" style="2"/>
    <col min="4088" max="4088" width="149.54296875" style="2" customWidth="1"/>
    <col min="4089" max="4343" width="11.453125" style="2"/>
    <col min="4344" max="4344" width="149.54296875" style="2" customWidth="1"/>
    <col min="4345" max="4599" width="11.453125" style="2"/>
    <col min="4600" max="4600" width="149.54296875" style="2" customWidth="1"/>
    <col min="4601" max="4855" width="11.453125" style="2"/>
    <col min="4856" max="4856" width="149.54296875" style="2" customWidth="1"/>
    <col min="4857" max="5111" width="11.453125" style="2"/>
    <col min="5112" max="5112" width="149.54296875" style="2" customWidth="1"/>
    <col min="5113" max="5367" width="11.453125" style="2"/>
    <col min="5368" max="5368" width="149.54296875" style="2" customWidth="1"/>
    <col min="5369" max="5623" width="11.453125" style="2"/>
    <col min="5624" max="5624" width="149.54296875" style="2" customWidth="1"/>
    <col min="5625" max="5879" width="11.453125" style="2"/>
    <col min="5880" max="5880" width="149.54296875" style="2" customWidth="1"/>
    <col min="5881" max="6135" width="11.453125" style="2"/>
    <col min="6136" max="6136" width="149.54296875" style="2" customWidth="1"/>
    <col min="6137" max="6391" width="11.453125" style="2"/>
    <col min="6392" max="6392" width="149.54296875" style="2" customWidth="1"/>
    <col min="6393" max="6647" width="11.453125" style="2"/>
    <col min="6648" max="6648" width="149.54296875" style="2" customWidth="1"/>
    <col min="6649" max="6903" width="11.453125" style="2"/>
    <col min="6904" max="6904" width="149.54296875" style="2" customWidth="1"/>
    <col min="6905" max="7159" width="11.453125" style="2"/>
    <col min="7160" max="7160" width="149.54296875" style="2" customWidth="1"/>
    <col min="7161" max="7415" width="11.453125" style="2"/>
    <col min="7416" max="7416" width="149.54296875" style="2" customWidth="1"/>
    <col min="7417" max="7671" width="11.453125" style="2"/>
    <col min="7672" max="7672" width="149.54296875" style="2" customWidth="1"/>
    <col min="7673" max="7927" width="11.453125" style="2"/>
    <col min="7928" max="7928" width="149.54296875" style="2" customWidth="1"/>
    <col min="7929" max="8183" width="11.453125" style="2"/>
    <col min="8184" max="8184" width="149.54296875" style="2" customWidth="1"/>
    <col min="8185" max="8439" width="11.453125" style="2"/>
    <col min="8440" max="8440" width="149.54296875" style="2" customWidth="1"/>
    <col min="8441" max="8695" width="11.453125" style="2"/>
    <col min="8696" max="8696" width="149.54296875" style="2" customWidth="1"/>
    <col min="8697" max="8951" width="11.453125" style="2"/>
    <col min="8952" max="8952" width="149.54296875" style="2" customWidth="1"/>
    <col min="8953" max="9207" width="11.453125" style="2"/>
    <col min="9208" max="9208" width="149.54296875" style="2" customWidth="1"/>
    <col min="9209" max="9463" width="11.453125" style="2"/>
    <col min="9464" max="9464" width="149.54296875" style="2" customWidth="1"/>
    <col min="9465" max="9719" width="11.453125" style="2"/>
    <col min="9720" max="9720" width="149.54296875" style="2" customWidth="1"/>
    <col min="9721" max="9975" width="11.453125" style="2"/>
    <col min="9976" max="9976" width="149.54296875" style="2" customWidth="1"/>
    <col min="9977" max="10231" width="11.453125" style="2"/>
    <col min="10232" max="10232" width="149.54296875" style="2" customWidth="1"/>
    <col min="10233" max="10487" width="11.453125" style="2"/>
    <col min="10488" max="10488" width="149.54296875" style="2" customWidth="1"/>
    <col min="10489" max="10743" width="11.453125" style="2"/>
    <col min="10744" max="10744" width="149.54296875" style="2" customWidth="1"/>
    <col min="10745" max="10999" width="11.453125" style="2"/>
    <col min="11000" max="11000" width="149.54296875" style="2" customWidth="1"/>
    <col min="11001" max="11255" width="11.453125" style="2"/>
    <col min="11256" max="11256" width="149.54296875" style="2" customWidth="1"/>
    <col min="11257" max="11511" width="11.453125" style="2"/>
    <col min="11512" max="11512" width="149.54296875" style="2" customWidth="1"/>
    <col min="11513" max="11767" width="11.453125" style="2"/>
    <col min="11768" max="11768" width="149.54296875" style="2" customWidth="1"/>
    <col min="11769" max="12023" width="11.453125" style="2"/>
    <col min="12024" max="12024" width="149.54296875" style="2" customWidth="1"/>
    <col min="12025" max="12279" width="11.453125" style="2"/>
    <col min="12280" max="12280" width="149.54296875" style="2" customWidth="1"/>
    <col min="12281" max="12535" width="11.453125" style="2"/>
    <col min="12536" max="12536" width="149.54296875" style="2" customWidth="1"/>
    <col min="12537" max="12791" width="11.453125" style="2"/>
    <col min="12792" max="12792" width="149.54296875" style="2" customWidth="1"/>
    <col min="12793" max="13047" width="11.453125" style="2"/>
    <col min="13048" max="13048" width="149.54296875" style="2" customWidth="1"/>
    <col min="13049" max="13303" width="11.453125" style="2"/>
    <col min="13304" max="13304" width="149.54296875" style="2" customWidth="1"/>
    <col min="13305" max="13559" width="11.453125" style="2"/>
    <col min="13560" max="13560" width="149.54296875" style="2" customWidth="1"/>
    <col min="13561" max="13815" width="11.453125" style="2"/>
    <col min="13816" max="13816" width="149.54296875" style="2" customWidth="1"/>
    <col min="13817" max="14071" width="11.453125" style="2"/>
    <col min="14072" max="14072" width="149.54296875" style="2" customWidth="1"/>
    <col min="14073" max="14327" width="11.453125" style="2"/>
    <col min="14328" max="14328" width="149.54296875" style="2" customWidth="1"/>
    <col min="14329" max="14583" width="11.453125" style="2"/>
    <col min="14584" max="14584" width="149.54296875" style="2" customWidth="1"/>
    <col min="14585" max="14839" width="11.453125" style="2"/>
    <col min="14840" max="14840" width="149.54296875" style="2" customWidth="1"/>
    <col min="14841" max="15095" width="11.453125" style="2"/>
    <col min="15096" max="15096" width="149.54296875" style="2" customWidth="1"/>
    <col min="15097" max="15351" width="11.453125" style="2"/>
    <col min="15352" max="15352" width="149.54296875" style="2" customWidth="1"/>
    <col min="15353" max="15607" width="11.453125" style="2"/>
    <col min="15608" max="15608" width="149.54296875" style="2" customWidth="1"/>
    <col min="15609" max="15863" width="11.453125" style="2"/>
    <col min="15864" max="15864" width="149.54296875" style="2" customWidth="1"/>
    <col min="15865" max="16119" width="11.453125" style="2"/>
    <col min="16120" max="16120" width="149.54296875" style="2" customWidth="1"/>
    <col min="16121" max="16384" width="11.453125" style="2"/>
  </cols>
  <sheetData>
    <row r="1" spans="1:4" ht="15" customHeight="1" x14ac:dyDescent="0.45">
      <c r="A1" s="430"/>
      <c r="B1" s="570"/>
      <c r="C1" s="430"/>
      <c r="D1" s="430"/>
    </row>
    <row r="2" spans="1:4" ht="33" customHeight="1" x14ac:dyDescent="0.45">
      <c r="A2" s="431" t="s">
        <v>0</v>
      </c>
      <c r="B2" s="433"/>
      <c r="C2" s="430"/>
      <c r="D2" s="430"/>
    </row>
    <row r="3" spans="1:4" ht="33" customHeight="1" x14ac:dyDescent="0.45">
      <c r="A3" s="316" t="s">
        <v>1</v>
      </c>
      <c r="B3" s="433"/>
      <c r="C3" s="430"/>
      <c r="D3" s="430"/>
    </row>
    <row r="4" spans="1:4" ht="11.25" customHeight="1" x14ac:dyDescent="0.45">
      <c r="A4" s="317"/>
      <c r="B4" s="433"/>
      <c r="C4" s="430"/>
      <c r="D4" s="430"/>
    </row>
    <row r="5" spans="1:4" ht="33" customHeight="1" x14ac:dyDescent="0.45">
      <c r="A5" s="396" t="s">
        <v>2</v>
      </c>
      <c r="B5" s="433"/>
      <c r="C5" s="430"/>
      <c r="D5" s="430"/>
    </row>
    <row r="6" spans="1:4" ht="19.5" customHeight="1" x14ac:dyDescent="0.45">
      <c r="A6" s="356" t="s">
        <v>3</v>
      </c>
      <c r="B6" s="433"/>
      <c r="C6" s="430"/>
      <c r="D6" s="430"/>
    </row>
    <row r="7" spans="1:4" ht="19.5" customHeight="1" x14ac:dyDescent="0.45">
      <c r="A7" s="325" t="s">
        <v>4</v>
      </c>
      <c r="B7" s="433"/>
      <c r="C7" s="430"/>
      <c r="D7" s="430"/>
    </row>
    <row r="8" spans="1:4" ht="19.5" customHeight="1" x14ac:dyDescent="0.45">
      <c r="A8" s="325" t="s">
        <v>5</v>
      </c>
      <c r="B8" s="433"/>
      <c r="C8" s="430"/>
      <c r="D8" s="430"/>
    </row>
    <row r="9" spans="1:4" ht="19.5" customHeight="1" x14ac:dyDescent="0.45">
      <c r="A9" s="325" t="s">
        <v>6</v>
      </c>
      <c r="B9" s="433"/>
      <c r="C9" s="430"/>
      <c r="D9" s="430"/>
    </row>
    <row r="10" spans="1:4" s="1" customFormat="1" ht="19.5" customHeight="1" x14ac:dyDescent="0.35">
      <c r="A10" s="325" t="s">
        <v>7</v>
      </c>
      <c r="B10" s="433"/>
      <c r="C10" s="432"/>
      <c r="D10" s="432"/>
    </row>
    <row r="11" spans="1:4" s="1" customFormat="1" ht="19.5" customHeight="1" x14ac:dyDescent="0.35">
      <c r="A11" s="326" t="s">
        <v>267</v>
      </c>
      <c r="B11" s="433"/>
      <c r="C11" s="432"/>
      <c r="D11" s="432"/>
    </row>
    <row r="12" spans="1:4" s="1" customFormat="1" ht="19.5" customHeight="1" x14ac:dyDescent="0.35">
      <c r="A12" s="327" t="s">
        <v>8</v>
      </c>
      <c r="B12" s="433"/>
      <c r="C12" s="432"/>
      <c r="D12" s="432"/>
    </row>
    <row r="13" spans="1:4" ht="19.5" customHeight="1" x14ac:dyDescent="0.45">
      <c r="A13" s="356" t="s">
        <v>9</v>
      </c>
      <c r="B13" s="433"/>
      <c r="C13" s="430"/>
      <c r="D13" s="430"/>
    </row>
    <row r="14" spans="1:4" ht="19.5" customHeight="1" x14ac:dyDescent="0.45">
      <c r="A14" s="325" t="s">
        <v>10</v>
      </c>
      <c r="B14" s="433"/>
      <c r="C14" s="430"/>
      <c r="D14" s="430"/>
    </row>
    <row r="15" spans="1:4" s="1" customFormat="1" ht="19.5" customHeight="1" x14ac:dyDescent="0.35">
      <c r="A15" s="325" t="s">
        <v>11</v>
      </c>
      <c r="B15" s="433"/>
      <c r="C15" s="432"/>
      <c r="D15" s="432"/>
    </row>
    <row r="16" spans="1:4" ht="19.5" customHeight="1" x14ac:dyDescent="0.45">
      <c r="A16" s="325" t="s">
        <v>272</v>
      </c>
      <c r="B16" s="608"/>
      <c r="C16" s="430"/>
      <c r="D16" s="430"/>
    </row>
    <row r="17" spans="1:4" ht="19.5" customHeight="1" x14ac:dyDescent="0.45">
      <c r="A17" s="325" t="s">
        <v>12</v>
      </c>
      <c r="B17" s="608"/>
      <c r="C17" s="430"/>
      <c r="D17" s="430"/>
    </row>
    <row r="18" spans="1:4" s="1" customFormat="1" ht="20.149999999999999" customHeight="1" x14ac:dyDescent="0.35">
      <c r="A18" s="356" t="s">
        <v>13</v>
      </c>
      <c r="B18" s="433"/>
      <c r="C18" s="432"/>
      <c r="D18" s="432"/>
    </row>
    <row r="19" spans="1:4" s="1" customFormat="1" ht="19.5" customHeight="1" x14ac:dyDescent="0.35">
      <c r="A19" s="327" t="s">
        <v>14</v>
      </c>
      <c r="B19" s="433"/>
      <c r="C19" s="432"/>
      <c r="D19" s="432"/>
    </row>
    <row r="20" spans="1:4" s="1" customFormat="1" ht="19.5" customHeight="1" x14ac:dyDescent="0.35">
      <c r="A20" s="327" t="s">
        <v>278</v>
      </c>
      <c r="B20" s="433"/>
      <c r="C20" s="432"/>
      <c r="D20" s="432"/>
    </row>
    <row r="21" spans="1:4" s="1" customFormat="1" ht="19.5" customHeight="1" x14ac:dyDescent="0.35">
      <c r="A21" s="327" t="s">
        <v>279</v>
      </c>
      <c r="B21" s="433"/>
      <c r="C21" s="432"/>
      <c r="D21" s="432"/>
    </row>
    <row r="22" spans="1:4" s="1" customFormat="1" ht="19.5" customHeight="1" x14ac:dyDescent="0.35">
      <c r="A22" s="327" t="s">
        <v>280</v>
      </c>
      <c r="B22" s="433"/>
      <c r="C22" s="432"/>
      <c r="D22" s="432"/>
    </row>
    <row r="23" spans="1:4" s="1" customFormat="1" ht="19.5" customHeight="1" x14ac:dyDescent="0.35">
      <c r="A23" s="327" t="s">
        <v>15</v>
      </c>
      <c r="B23" s="433"/>
      <c r="C23" s="432"/>
      <c r="D23" s="432"/>
    </row>
    <row r="24" spans="1:4" s="1" customFormat="1" ht="19.5" customHeight="1" x14ac:dyDescent="0.35">
      <c r="A24" s="327" t="s">
        <v>16</v>
      </c>
      <c r="B24" s="433"/>
      <c r="C24" s="432"/>
      <c r="D24" s="432"/>
    </row>
    <row r="25" spans="1:4" s="1" customFormat="1" ht="19.5" customHeight="1" x14ac:dyDescent="0.35">
      <c r="A25" s="327" t="s">
        <v>17</v>
      </c>
      <c r="B25" s="433"/>
      <c r="C25" s="432"/>
      <c r="D25" s="432"/>
    </row>
    <row r="26" spans="1:4" ht="19.5" customHeight="1" x14ac:dyDescent="0.45">
      <c r="A26" s="356" t="s">
        <v>18</v>
      </c>
      <c r="B26" s="433"/>
      <c r="C26" s="430"/>
      <c r="D26" s="432"/>
    </row>
    <row r="27" spans="1:4" s="1" customFormat="1" ht="19.5" customHeight="1" x14ac:dyDescent="0.35">
      <c r="A27" s="325" t="s">
        <v>19</v>
      </c>
      <c r="B27" s="433"/>
      <c r="C27" s="432"/>
      <c r="D27" s="432"/>
    </row>
    <row r="28" spans="1:4" ht="19.5" customHeight="1" x14ac:dyDescent="0.45">
      <c r="A28" s="325" t="s">
        <v>20</v>
      </c>
      <c r="B28" s="433"/>
      <c r="C28" s="432"/>
      <c r="D28" s="432"/>
    </row>
    <row r="29" spans="1:4" ht="19.5" customHeight="1" x14ac:dyDescent="0.45">
      <c r="A29" s="314"/>
      <c r="B29" s="609"/>
      <c r="C29" s="430"/>
      <c r="D29" s="432"/>
    </row>
    <row r="30" spans="1:4" ht="19.5" customHeight="1" x14ac:dyDescent="0.45">
      <c r="A30" s="9"/>
      <c r="B30" s="609"/>
      <c r="C30" s="430"/>
      <c r="D30" s="430"/>
    </row>
    <row r="31" spans="1:4" ht="19.5" customHeight="1" x14ac:dyDescent="0.45">
      <c r="A31" s="430"/>
      <c r="B31" s="609"/>
      <c r="C31" s="430"/>
      <c r="D31" s="430"/>
    </row>
    <row r="32" spans="1:4" ht="19.5" customHeight="1" x14ac:dyDescent="0.45">
      <c r="A32" s="430"/>
      <c r="B32" s="609"/>
      <c r="C32" s="430"/>
      <c r="D32" s="430"/>
    </row>
    <row r="33" spans="1:34" ht="19.5" customHeight="1" x14ac:dyDescent="0.45">
      <c r="A33" s="430"/>
      <c r="B33" s="609"/>
      <c r="C33" s="430"/>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row>
    <row r="34" spans="1:34" ht="19.5" customHeight="1" x14ac:dyDescent="0.45">
      <c r="A34" s="430"/>
      <c r="B34" s="609"/>
      <c r="C34" s="430"/>
      <c r="D34" s="430"/>
      <c r="E34" s="430"/>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row>
    <row r="35" spans="1:34" ht="19.5" customHeight="1" x14ac:dyDescent="0.45">
      <c r="A35" s="434"/>
      <c r="B35" s="609"/>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row>
    <row r="36" spans="1:34" ht="19.5" customHeight="1" x14ac:dyDescent="0.45">
      <c r="A36" s="430"/>
      <c r="B36" s="609"/>
      <c r="C36" s="430"/>
      <c r="D36" s="430"/>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row>
    <row r="37" spans="1:34" ht="19.5" customHeight="1" x14ac:dyDescent="0.45">
      <c r="A37" s="430"/>
      <c r="B37" s="609"/>
      <c r="C37" s="430"/>
      <c r="D37" s="430"/>
      <c r="E37" s="430"/>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row>
    <row r="38" spans="1:34" ht="19.5" customHeight="1" x14ac:dyDescent="0.45">
      <c r="A38" s="430" t="s">
        <v>21</v>
      </c>
      <c r="B38" s="609"/>
      <c r="C38" s="430"/>
      <c r="D38" s="430"/>
      <c r="E38" s="430"/>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row>
    <row r="39" spans="1:34" ht="19.5" customHeight="1" x14ac:dyDescent="0.45">
      <c r="A39" s="430"/>
      <c r="B39" s="609"/>
      <c r="C39" s="430"/>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5"/>
    </row>
    <row r="40" spans="1:34" ht="19.5" customHeight="1" x14ac:dyDescent="0.45">
      <c r="A40" s="430"/>
      <c r="B40" s="609"/>
      <c r="C40" s="430"/>
      <c r="D40" s="430"/>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3"/>
    </row>
    <row r="41" spans="1:34" ht="19.5" customHeight="1" x14ac:dyDescent="0.45">
      <c r="A41" s="430"/>
      <c r="B41" s="609"/>
      <c r="C41" s="430"/>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row>
    <row r="42" spans="1:34" ht="19.5" customHeight="1" x14ac:dyDescent="0.45">
      <c r="A42" s="430"/>
      <c r="B42" s="609"/>
      <c r="C42" s="430"/>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row>
    <row r="43" spans="1:34" ht="19.5" customHeight="1" x14ac:dyDescent="0.45">
      <c r="A43" s="430"/>
      <c r="B43" s="609"/>
      <c r="C43" s="430"/>
      <c r="D43" s="430"/>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row>
    <row r="44" spans="1:34" ht="19.5" customHeight="1" x14ac:dyDescent="0.45">
      <c r="A44" s="430"/>
      <c r="B44" s="609"/>
      <c r="C44" s="430"/>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row>
    <row r="45" spans="1:34" ht="19.5" customHeight="1" x14ac:dyDescent="0.45">
      <c r="A45" s="430"/>
      <c r="B45" s="609"/>
      <c r="C45" s="430"/>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row>
    <row r="46" spans="1:34" ht="19.5" customHeight="1" x14ac:dyDescent="0.45">
      <c r="A46" s="430"/>
      <c r="B46" s="609"/>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row>
    <row r="47" spans="1:34" ht="19.5" customHeight="1" x14ac:dyDescent="0.45">
      <c r="A47" s="430"/>
      <c r="B47" s="609"/>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row>
    <row r="48" spans="1:34" ht="19.5" customHeight="1" x14ac:dyDescent="0.45">
      <c r="A48" s="430"/>
      <c r="B48" s="609"/>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row>
    <row r="49" ht="19.5" customHeight="1" x14ac:dyDescent="0.45"/>
    <row r="50" ht="19.5" customHeight="1" x14ac:dyDescent="0.45"/>
    <row r="51" ht="19.5" customHeight="1" x14ac:dyDescent="0.45"/>
    <row r="52" ht="19.5" customHeight="1" x14ac:dyDescent="0.45"/>
    <row r="53" ht="19.5"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row r="60" ht="19.5" customHeight="1" x14ac:dyDescent="0.45"/>
    <row r="61" ht="19.5" customHeight="1" x14ac:dyDescent="0.45"/>
    <row r="62" ht="19.5" customHeight="1" x14ac:dyDescent="0.45"/>
    <row r="63" ht="19.5" customHeight="1" x14ac:dyDescent="0.45"/>
    <row r="64"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sheetData>
  <pageMargins left="0.75" right="0.75" top="1" bottom="1" header="0" footer="0"/>
  <pageSetup paperSize="9" scale="74" orientation="landscape" r:id="rId1"/>
  <headerFooter alignWithMargins="0"/>
  <rowBreaks count="1" manualBreakCount="1">
    <brk id="2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79998168889431442"/>
  </sheetPr>
  <dimension ref="A1:V41"/>
  <sheetViews>
    <sheetView zoomScaleNormal="100" workbookViewId="0"/>
  </sheetViews>
  <sheetFormatPr defaultColWidth="11.453125" defaultRowHeight="16" x14ac:dyDescent="0.45"/>
  <cols>
    <col min="1" max="1" width="28.54296875" style="16" customWidth="1"/>
    <col min="2" max="12" width="8.54296875" style="16" customWidth="1"/>
    <col min="13" max="16384" width="11.453125" style="16"/>
  </cols>
  <sheetData>
    <row r="1" spans="1:13" s="56" customFormat="1" ht="30" customHeight="1" x14ac:dyDescent="0.7">
      <c r="A1" s="54" t="s">
        <v>283</v>
      </c>
      <c r="B1" s="55"/>
      <c r="C1" s="55"/>
      <c r="D1" s="55"/>
      <c r="E1" s="55"/>
      <c r="F1" s="55"/>
      <c r="G1" s="55"/>
      <c r="H1" s="55"/>
      <c r="I1" s="55"/>
      <c r="J1" s="55"/>
      <c r="K1" s="55"/>
      <c r="L1" s="55"/>
    </row>
    <row r="2" spans="1:13" s="57" customFormat="1" ht="30" customHeight="1" x14ac:dyDescent="0.45">
      <c r="A2" s="491" t="s">
        <v>275</v>
      </c>
      <c r="B2" s="493"/>
      <c r="C2" s="493"/>
      <c r="D2" s="493"/>
      <c r="E2" s="493"/>
      <c r="F2" s="493"/>
      <c r="G2" s="493"/>
      <c r="H2" s="493"/>
      <c r="I2" s="493"/>
      <c r="J2" s="493"/>
      <c r="K2" s="493"/>
      <c r="L2" s="493"/>
      <c r="M2" s="493"/>
    </row>
    <row r="3" spans="1:13" s="57" customFormat="1" ht="13.5" customHeight="1" x14ac:dyDescent="0.45">
      <c r="A3" s="58" t="s">
        <v>284</v>
      </c>
      <c r="B3" s="494"/>
      <c r="C3" s="494"/>
      <c r="D3" s="494"/>
      <c r="E3" s="494"/>
      <c r="F3" s="494"/>
      <c r="G3" s="494"/>
      <c r="H3" s="494"/>
      <c r="I3" s="494"/>
      <c r="J3" s="494"/>
      <c r="K3" s="494"/>
      <c r="L3" s="494"/>
      <c r="M3" s="493"/>
    </row>
    <row r="4" spans="1:13" ht="25.5" customHeight="1" x14ac:dyDescent="0.45">
      <c r="A4" s="498" t="s">
        <v>139</v>
      </c>
      <c r="B4" s="499">
        <v>2011</v>
      </c>
      <c r="C4" s="500">
        <v>2012</v>
      </c>
      <c r="D4" s="500">
        <v>2013</v>
      </c>
      <c r="E4" s="500">
        <v>2014</v>
      </c>
      <c r="F4" s="500">
        <v>2015</v>
      </c>
      <c r="G4" s="500">
        <v>2016</v>
      </c>
      <c r="H4" s="500">
        <v>2017</v>
      </c>
      <c r="I4" s="500">
        <v>2018</v>
      </c>
      <c r="J4" s="500">
        <v>2019</v>
      </c>
      <c r="K4" s="500">
        <v>2020</v>
      </c>
      <c r="L4" s="501">
        <v>2021</v>
      </c>
      <c r="M4" s="502"/>
    </row>
    <row r="5" spans="1:13" ht="19.5" customHeight="1" x14ac:dyDescent="0.45">
      <c r="A5" s="503" t="s">
        <v>140</v>
      </c>
      <c r="B5" s="504">
        <v>2281.34132</v>
      </c>
      <c r="C5" s="505">
        <v>1752.8582897320155</v>
      </c>
      <c r="D5" s="505">
        <v>3208.1586244405498</v>
      </c>
      <c r="E5" s="505">
        <v>2843.5926841167829</v>
      </c>
      <c r="F5" s="505">
        <v>2709.05</v>
      </c>
      <c r="G5" s="505">
        <v>3082.45</v>
      </c>
      <c r="H5" s="505">
        <v>2964.44</v>
      </c>
      <c r="I5" s="505">
        <v>3396.451485</v>
      </c>
      <c r="J5" s="505">
        <v>3816.5318000000002</v>
      </c>
      <c r="K5" s="505">
        <v>2649.8847000000001</v>
      </c>
      <c r="L5" s="506">
        <v>3125.1212</v>
      </c>
      <c r="M5" s="502"/>
    </row>
    <row r="6" spans="1:13" ht="12.75" customHeight="1" x14ac:dyDescent="0.45">
      <c r="A6" s="272" t="s">
        <v>141</v>
      </c>
      <c r="B6" s="273" t="s">
        <v>142</v>
      </c>
      <c r="C6" s="274" t="s">
        <v>142</v>
      </c>
      <c r="D6" s="274" t="s">
        <v>142</v>
      </c>
      <c r="E6" s="274" t="s">
        <v>142</v>
      </c>
      <c r="F6" s="274">
        <v>2836.41</v>
      </c>
      <c r="G6" s="274">
        <v>3291.55</v>
      </c>
      <c r="H6" s="274">
        <v>3233</v>
      </c>
      <c r="I6" s="274">
        <v>4256.22</v>
      </c>
      <c r="J6" s="274">
        <v>4246.95</v>
      </c>
      <c r="K6" s="274">
        <v>2947.1</v>
      </c>
      <c r="L6" s="275">
        <v>3281.46</v>
      </c>
      <c r="M6" s="502"/>
    </row>
    <row r="7" spans="1:13" ht="12.75" customHeight="1" x14ac:dyDescent="0.45">
      <c r="A7" s="507" t="s">
        <v>143</v>
      </c>
      <c r="B7" s="508" t="s">
        <v>142</v>
      </c>
      <c r="C7" s="509" t="s">
        <v>142</v>
      </c>
      <c r="D7" s="509" t="s">
        <v>142</v>
      </c>
      <c r="E7" s="509" t="s">
        <v>142</v>
      </c>
      <c r="F7" s="509">
        <v>1981.82</v>
      </c>
      <c r="G7" s="509">
        <v>2115.9699999999998</v>
      </c>
      <c r="H7" s="509">
        <v>1768.99</v>
      </c>
      <c r="I7" s="509">
        <v>2080.33</v>
      </c>
      <c r="J7" s="509">
        <v>2265.61</v>
      </c>
      <c r="K7" s="509">
        <v>2263.0100000000002</v>
      </c>
      <c r="L7" s="510">
        <v>1744.42</v>
      </c>
      <c r="M7" s="502"/>
    </row>
    <row r="8" spans="1:13" ht="12.75" customHeight="1" x14ac:dyDescent="0.45">
      <c r="A8" s="507" t="s">
        <v>144</v>
      </c>
      <c r="B8" s="508" t="s">
        <v>142</v>
      </c>
      <c r="C8" s="509" t="s">
        <v>142</v>
      </c>
      <c r="D8" s="509" t="s">
        <v>142</v>
      </c>
      <c r="E8" s="509" t="s">
        <v>142</v>
      </c>
      <c r="F8" s="509">
        <v>2303.62</v>
      </c>
      <c r="G8" s="509">
        <v>2781.14</v>
      </c>
      <c r="H8" s="509">
        <v>2783.45</v>
      </c>
      <c r="I8" s="509">
        <v>2839.75</v>
      </c>
      <c r="J8" s="509">
        <v>3345.91</v>
      </c>
      <c r="K8" s="509">
        <v>2227.4899999999998</v>
      </c>
      <c r="L8" s="510">
        <v>2120.79</v>
      </c>
      <c r="M8" s="502"/>
    </row>
    <row r="9" spans="1:13" ht="12.75" customHeight="1" x14ac:dyDescent="0.45">
      <c r="A9" s="507" t="s">
        <v>145</v>
      </c>
      <c r="B9" s="508" t="s">
        <v>142</v>
      </c>
      <c r="C9" s="509" t="s">
        <v>142</v>
      </c>
      <c r="D9" s="509" t="s">
        <v>142</v>
      </c>
      <c r="E9" s="509" t="s">
        <v>142</v>
      </c>
      <c r="F9" s="509">
        <v>5724.31</v>
      </c>
      <c r="G9" s="509">
        <v>5088.66</v>
      </c>
      <c r="H9" s="509">
        <v>4792.76</v>
      </c>
      <c r="I9" s="509">
        <v>5420.89</v>
      </c>
      <c r="J9" s="509">
        <v>6707.09</v>
      </c>
      <c r="K9" s="509">
        <v>3923.92</v>
      </c>
      <c r="L9" s="510">
        <v>3928.94</v>
      </c>
      <c r="M9" s="502"/>
    </row>
    <row r="10" spans="1:13" ht="12.75" customHeight="1" x14ac:dyDescent="0.45">
      <c r="A10" s="511" t="s">
        <v>146</v>
      </c>
      <c r="B10" s="512" t="s">
        <v>142</v>
      </c>
      <c r="C10" s="513" t="s">
        <v>142</v>
      </c>
      <c r="D10" s="513" t="s">
        <v>142</v>
      </c>
      <c r="E10" s="513" t="s">
        <v>142</v>
      </c>
      <c r="F10" s="513">
        <v>6684</v>
      </c>
      <c r="G10" s="513">
        <v>5271.44</v>
      </c>
      <c r="H10" s="513">
        <v>5296</v>
      </c>
      <c r="I10" s="513">
        <v>5042.18</v>
      </c>
      <c r="J10" s="513">
        <v>7590</v>
      </c>
      <c r="K10" s="513">
        <v>4107.75</v>
      </c>
      <c r="L10" s="514">
        <v>4550</v>
      </c>
      <c r="M10" s="502"/>
    </row>
    <row r="11" spans="1:13" ht="15" customHeight="1" x14ac:dyDescent="0.45">
      <c r="A11" s="271"/>
      <c r="B11" s="271"/>
      <c r="C11" s="271"/>
      <c r="D11" s="271"/>
      <c r="E11" s="271"/>
      <c r="F11" s="271"/>
      <c r="G11" s="271"/>
      <c r="H11" s="271"/>
      <c r="I11" s="271"/>
      <c r="J11" s="271"/>
      <c r="K11" s="271"/>
      <c r="L11" s="271"/>
      <c r="M11" s="515"/>
    </row>
    <row r="12" spans="1:13" ht="96" customHeight="1" x14ac:dyDescent="0.45">
      <c r="A12" s="626" t="s">
        <v>147</v>
      </c>
      <c r="B12" s="626"/>
      <c r="C12" s="626"/>
      <c r="D12" s="626"/>
      <c r="E12" s="626"/>
      <c r="F12" s="626"/>
      <c r="G12" s="626"/>
      <c r="H12" s="626"/>
      <c r="I12" s="626"/>
      <c r="J12" s="626"/>
      <c r="K12" s="626"/>
      <c r="L12" s="626"/>
      <c r="M12" s="515"/>
    </row>
    <row r="13" spans="1:13" x14ac:dyDescent="0.45">
      <c r="A13" s="191" t="s">
        <v>148</v>
      </c>
      <c r="B13" s="191"/>
      <c r="C13" s="191"/>
      <c r="D13" s="191"/>
      <c r="E13" s="191"/>
      <c r="F13" s="191"/>
      <c r="G13" s="191"/>
      <c r="H13" s="191"/>
      <c r="I13" s="191"/>
      <c r="J13" s="191"/>
      <c r="K13" s="191"/>
      <c r="L13" s="191"/>
      <c r="M13" s="515"/>
    </row>
    <row r="14" spans="1:13" x14ac:dyDescent="0.45">
      <c r="A14" s="192" t="s">
        <v>149</v>
      </c>
      <c r="B14" s="192"/>
      <c r="C14" s="192"/>
      <c r="D14" s="192"/>
      <c r="E14" s="192"/>
      <c r="F14" s="192"/>
      <c r="G14" s="192"/>
      <c r="H14" s="192"/>
      <c r="I14" s="192"/>
      <c r="J14" s="192"/>
      <c r="K14" s="192"/>
      <c r="L14" s="192"/>
      <c r="M14" s="515"/>
    </row>
    <row r="15" spans="1:13" s="57" customFormat="1" ht="16.5" x14ac:dyDescent="0.45">
      <c r="A15" s="493" t="s">
        <v>107</v>
      </c>
      <c r="B15" s="186"/>
      <c r="C15" s="186"/>
      <c r="D15" s="186"/>
      <c r="E15" s="186"/>
      <c r="F15" s="186"/>
      <c r="G15" s="186"/>
      <c r="H15" s="186"/>
      <c r="I15" s="186"/>
      <c r="J15" s="186"/>
      <c r="K15" s="186"/>
      <c r="L15" s="186"/>
      <c r="M15" s="516"/>
    </row>
    <row r="16" spans="1:13" x14ac:dyDescent="0.45">
      <c r="A16" s="186" t="s">
        <v>150</v>
      </c>
      <c r="B16" s="17"/>
      <c r="C16" s="17"/>
      <c r="D16" s="17"/>
      <c r="E16" s="17"/>
      <c r="F16" s="17"/>
      <c r="G16" s="17"/>
      <c r="H16" s="187"/>
      <c r="I16" s="17"/>
      <c r="J16" s="17"/>
      <c r="K16" s="17"/>
      <c r="L16" s="17"/>
      <c r="M16" s="502"/>
    </row>
    <row r="17" spans="1:1" x14ac:dyDescent="0.45">
      <c r="A17" s="403" t="s">
        <v>151</v>
      </c>
    </row>
    <row r="36" spans="1:22" x14ac:dyDescent="0.45">
      <c r="A36" s="517"/>
      <c r="B36" s="502"/>
      <c r="C36" s="502"/>
      <c r="D36" s="502"/>
      <c r="E36" s="502"/>
      <c r="F36" s="502"/>
      <c r="G36" s="502"/>
      <c r="H36" s="502"/>
      <c r="I36" s="502"/>
      <c r="J36" s="502"/>
      <c r="K36" s="502"/>
      <c r="L36" s="502"/>
      <c r="M36" s="502"/>
      <c r="N36" s="502"/>
      <c r="O36" s="502"/>
      <c r="P36" s="502"/>
      <c r="Q36" s="502"/>
      <c r="R36" s="502"/>
      <c r="S36" s="502"/>
      <c r="T36" s="502"/>
      <c r="U36" s="502"/>
      <c r="V36" s="502"/>
    </row>
    <row r="39" spans="1:22" x14ac:dyDescent="0.45">
      <c r="A39" s="502" t="s">
        <v>21</v>
      </c>
      <c r="B39" s="502"/>
      <c r="C39" s="502"/>
      <c r="D39" s="502"/>
      <c r="E39" s="502"/>
      <c r="F39" s="502"/>
      <c r="G39" s="502"/>
      <c r="H39" s="502"/>
      <c r="I39" s="502"/>
      <c r="J39" s="502"/>
      <c r="K39" s="502"/>
      <c r="L39" s="502"/>
      <c r="M39" s="502"/>
      <c r="N39" s="502"/>
      <c r="O39" s="502"/>
      <c r="P39" s="502"/>
      <c r="Q39" s="502"/>
      <c r="R39" s="502"/>
      <c r="S39" s="502"/>
      <c r="T39" s="502"/>
      <c r="U39" s="502"/>
      <c r="V39" s="502"/>
    </row>
    <row r="40" spans="1:22" x14ac:dyDescent="0.45">
      <c r="A40" s="502"/>
      <c r="B40" s="502"/>
      <c r="C40" s="502"/>
      <c r="D40" s="502"/>
      <c r="E40" s="502"/>
      <c r="F40" s="502"/>
      <c r="G40" s="502"/>
      <c r="H40" s="502"/>
      <c r="I40" s="502"/>
      <c r="J40" s="502"/>
      <c r="K40" s="502"/>
      <c r="L40" s="502"/>
      <c r="M40" s="502"/>
      <c r="N40" s="502"/>
      <c r="O40" s="502"/>
      <c r="P40" s="502"/>
      <c r="Q40" s="502"/>
      <c r="R40" s="502"/>
      <c r="S40" s="502"/>
      <c r="T40" s="502"/>
      <c r="U40" s="502"/>
      <c r="V40" s="518"/>
    </row>
    <row r="41" spans="1:22" x14ac:dyDescent="0.45">
      <c r="A41" s="502"/>
      <c r="B41" s="502"/>
      <c r="C41" s="502"/>
      <c r="D41" s="502"/>
      <c r="E41" s="502"/>
      <c r="F41" s="502"/>
      <c r="G41" s="502"/>
      <c r="H41" s="502"/>
      <c r="I41" s="502"/>
      <c r="J41" s="502"/>
      <c r="K41" s="502"/>
      <c r="L41" s="502"/>
      <c r="M41" s="502"/>
      <c r="N41" s="502"/>
      <c r="O41" s="502"/>
      <c r="P41" s="502"/>
      <c r="Q41" s="502"/>
      <c r="R41" s="502"/>
      <c r="S41" s="502"/>
      <c r="T41" s="502"/>
      <c r="U41" s="502"/>
      <c r="V41" s="17"/>
    </row>
  </sheetData>
  <mergeCells count="1">
    <mergeCell ref="A12:L12"/>
  </mergeCells>
  <hyperlinks>
    <hyperlink ref="A51" r:id="rId1" display="http://ec.europa.eu/eurostat/tgm/table.do?tab=table&amp;init=1&amp;plugin=1&amp;language=en&amp;pcode=tsdph380" xr:uid="{00000000-0004-0000-0900-000000000000}"/>
    <hyperlink ref="A49" r:id="rId2" display="http://www.ingurumena.ejgv.euskadi.eus/r49-20775/es/" xr:uid="{00000000-0004-0000-0900-000001000000}"/>
    <hyperlink ref="A17" r:id="rId3" xr:uid="{5B317E00-28D1-49B8-B443-A7B981115734}"/>
  </hyperlinks>
  <pageMargins left="0.7" right="0.7" top="0.75" bottom="0.75" header="0.3" footer="0.3"/>
  <pageSetup paperSize="9" scale="56" fitToHeight="0"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79998168889431442"/>
  </sheetPr>
  <dimension ref="A1:Z61"/>
  <sheetViews>
    <sheetView zoomScaleNormal="100" workbookViewId="0"/>
  </sheetViews>
  <sheetFormatPr defaultColWidth="11.453125" defaultRowHeight="16" x14ac:dyDescent="0.45"/>
  <cols>
    <col min="1" max="1" width="28.54296875" style="16" customWidth="1"/>
    <col min="2" max="25" width="8.54296875" style="16" customWidth="1"/>
    <col min="26" max="16384" width="11.453125" style="16"/>
  </cols>
  <sheetData>
    <row r="1" spans="1:26" s="56" customFormat="1" ht="30" customHeight="1" x14ac:dyDescent="0.7">
      <c r="A1" s="54" t="s">
        <v>281</v>
      </c>
      <c r="B1" s="55"/>
      <c r="C1" s="55"/>
      <c r="D1" s="55"/>
      <c r="E1" s="55"/>
      <c r="F1" s="55"/>
      <c r="G1" s="55"/>
      <c r="H1" s="55"/>
      <c r="I1" s="55"/>
      <c r="J1" s="55"/>
      <c r="K1" s="55"/>
      <c r="L1" s="55"/>
      <c r="M1" s="55"/>
      <c r="N1" s="55"/>
      <c r="O1" s="55"/>
      <c r="P1" s="55"/>
      <c r="Q1" s="55"/>
      <c r="R1" s="55"/>
      <c r="S1" s="55"/>
      <c r="T1" s="55"/>
      <c r="U1" s="55"/>
      <c r="V1" s="55"/>
      <c r="W1" s="55"/>
    </row>
    <row r="2" spans="1:26" s="57" customFormat="1" ht="30" customHeight="1" x14ac:dyDescent="0.45">
      <c r="A2" s="491" t="s">
        <v>152</v>
      </c>
      <c r="B2" s="519"/>
      <c r="C2" s="519"/>
      <c r="D2" s="520"/>
      <c r="E2" s="520"/>
      <c r="F2" s="520"/>
      <c r="G2" s="520"/>
      <c r="H2" s="520"/>
      <c r="I2" s="520"/>
      <c r="J2" s="520"/>
      <c r="K2" s="520"/>
      <c r="L2" s="521"/>
      <c r="M2" s="493"/>
      <c r="N2" s="493"/>
      <c r="O2" s="493"/>
      <c r="P2" s="493"/>
      <c r="Q2" s="493"/>
      <c r="R2" s="493"/>
      <c r="S2" s="493"/>
      <c r="T2" s="493"/>
      <c r="U2" s="493"/>
      <c r="V2" s="493"/>
      <c r="W2" s="493"/>
      <c r="X2" s="493"/>
      <c r="Y2" s="493"/>
      <c r="Z2" s="493"/>
    </row>
    <row r="3" spans="1:26" s="57" customFormat="1" ht="13.5" customHeight="1" x14ac:dyDescent="0.45">
      <c r="A3" s="58" t="s">
        <v>153</v>
      </c>
      <c r="B3" s="59"/>
      <c r="C3" s="59"/>
      <c r="D3" s="59"/>
      <c r="E3" s="23"/>
      <c r="F3" s="23"/>
      <c r="G3" s="23"/>
      <c r="H3" s="522"/>
      <c r="I3" s="523"/>
      <c r="J3" s="523"/>
      <c r="K3" s="523"/>
      <c r="L3" s="523"/>
      <c r="M3" s="523"/>
      <c r="N3" s="523"/>
      <c r="O3" s="524"/>
      <c r="P3" s="524"/>
      <c r="Q3" s="524"/>
      <c r="R3" s="524"/>
      <c r="S3" s="524"/>
      <c r="T3" s="524"/>
      <c r="U3" s="524"/>
      <c r="V3" s="524"/>
      <c r="W3" s="524"/>
      <c r="X3" s="524"/>
      <c r="Y3" s="524"/>
      <c r="Z3" s="493"/>
    </row>
    <row r="4" spans="1:26" ht="26.25" customHeight="1" x14ac:dyDescent="0.45">
      <c r="A4" s="357" t="s">
        <v>139</v>
      </c>
      <c r="B4" s="358">
        <v>2000</v>
      </c>
      <c r="C4" s="277">
        <v>2001</v>
      </c>
      <c r="D4" s="278">
        <v>2002</v>
      </c>
      <c r="E4" s="278">
        <v>2003</v>
      </c>
      <c r="F4" s="278">
        <v>2004</v>
      </c>
      <c r="G4" s="278">
        <v>2005</v>
      </c>
      <c r="H4" s="278">
        <v>2006</v>
      </c>
      <c r="I4" s="278">
        <v>2007</v>
      </c>
      <c r="J4" s="278">
        <v>2008</v>
      </c>
      <c r="K4" s="278">
        <v>2009</v>
      </c>
      <c r="L4" s="278">
        <v>2010</v>
      </c>
      <c r="M4" s="278">
        <v>2011</v>
      </c>
      <c r="N4" s="278">
        <v>2012</v>
      </c>
      <c r="O4" s="278">
        <v>2013</v>
      </c>
      <c r="P4" s="278">
        <v>2014</v>
      </c>
      <c r="Q4" s="278">
        <v>2015</v>
      </c>
      <c r="R4" s="278">
        <v>2016</v>
      </c>
      <c r="S4" s="278">
        <v>2017</v>
      </c>
      <c r="T4" s="278">
        <v>2018</v>
      </c>
      <c r="U4" s="278">
        <v>2019</v>
      </c>
      <c r="V4" s="278">
        <v>2020</v>
      </c>
      <c r="W4" s="278">
        <v>2021</v>
      </c>
      <c r="X4" s="278">
        <v>2022</v>
      </c>
      <c r="Y4" s="279">
        <v>2023</v>
      </c>
      <c r="Z4" s="515"/>
    </row>
    <row r="5" spans="1:26" ht="19.5" customHeight="1" x14ac:dyDescent="0.45">
      <c r="A5" s="371" t="s">
        <v>154</v>
      </c>
      <c r="B5" s="372" t="s">
        <v>142</v>
      </c>
      <c r="C5" s="373" t="s">
        <v>142</v>
      </c>
      <c r="D5" s="374" t="s">
        <v>142</v>
      </c>
      <c r="E5" s="374">
        <v>33.208475124283154</v>
      </c>
      <c r="F5" s="374">
        <v>32.920601820657886</v>
      </c>
      <c r="G5" s="374">
        <v>31.717931865836288</v>
      </c>
      <c r="H5" s="374">
        <v>31.808697083939478</v>
      </c>
      <c r="I5" s="374">
        <v>30.30358985019793</v>
      </c>
      <c r="J5" s="374">
        <v>23.475694589767876</v>
      </c>
      <c r="K5" s="374">
        <v>22.70245585987751</v>
      </c>
      <c r="L5" s="374">
        <v>21.334850443988302</v>
      </c>
      <c r="M5" s="374">
        <v>22.038648312018093</v>
      </c>
      <c r="N5" s="374">
        <v>20.9</v>
      </c>
      <c r="O5" s="374">
        <v>18.584638931724896</v>
      </c>
      <c r="P5" s="374">
        <v>18.000012659721968</v>
      </c>
      <c r="Q5" s="374">
        <v>18.153120000000001</v>
      </c>
      <c r="R5" s="374">
        <v>15.930165000000001</v>
      </c>
      <c r="S5" s="374">
        <v>16.915935000000001</v>
      </c>
      <c r="T5" s="374">
        <v>15.638385</v>
      </c>
      <c r="U5" s="374">
        <v>15.356348000000001</v>
      </c>
      <c r="V5" s="374">
        <v>14.9</v>
      </c>
      <c r="W5" s="374">
        <v>15.31</v>
      </c>
      <c r="X5" s="374">
        <v>16.864913097458864</v>
      </c>
      <c r="Y5" s="375">
        <v>15.4</v>
      </c>
      <c r="Z5" s="515"/>
    </row>
    <row r="6" spans="1:26" ht="12.75" customHeight="1" x14ac:dyDescent="0.45">
      <c r="A6" s="366" t="s">
        <v>155</v>
      </c>
      <c r="B6" s="367" t="s">
        <v>142</v>
      </c>
      <c r="C6" s="368" t="s">
        <v>142</v>
      </c>
      <c r="D6" s="369" t="s">
        <v>142</v>
      </c>
      <c r="E6" s="369" t="s">
        <v>142</v>
      </c>
      <c r="F6" s="369" t="s">
        <v>142</v>
      </c>
      <c r="G6" s="369" t="s">
        <v>142</v>
      </c>
      <c r="H6" s="369" t="s">
        <v>142</v>
      </c>
      <c r="I6" s="369" t="s">
        <v>142</v>
      </c>
      <c r="J6" s="369" t="s">
        <v>142</v>
      </c>
      <c r="K6" s="369" t="s">
        <v>142</v>
      </c>
      <c r="L6" s="369" t="s">
        <v>142</v>
      </c>
      <c r="M6" s="369" t="s">
        <v>142</v>
      </c>
      <c r="N6" s="369" t="s">
        <v>142</v>
      </c>
      <c r="O6" s="369" t="s">
        <v>142</v>
      </c>
      <c r="P6" s="369" t="s">
        <v>142</v>
      </c>
      <c r="Q6" s="369">
        <v>21.46</v>
      </c>
      <c r="R6" s="369">
        <v>18.47</v>
      </c>
      <c r="S6" s="369">
        <v>16.523308271000001</v>
      </c>
      <c r="T6" s="369">
        <v>15.48</v>
      </c>
      <c r="U6" s="369">
        <v>14.58</v>
      </c>
      <c r="V6" s="369">
        <v>13.65</v>
      </c>
      <c r="W6" s="369">
        <v>15.47</v>
      </c>
      <c r="X6" s="369">
        <v>17.97</v>
      </c>
      <c r="Y6" s="370">
        <v>15.2</v>
      </c>
      <c r="Z6" s="515"/>
    </row>
    <row r="7" spans="1:26" ht="12.75" customHeight="1" x14ac:dyDescent="0.45">
      <c r="A7" s="359" t="s">
        <v>156</v>
      </c>
      <c r="B7" s="360" t="s">
        <v>142</v>
      </c>
      <c r="C7" s="197" t="s">
        <v>142</v>
      </c>
      <c r="D7" s="198" t="s">
        <v>142</v>
      </c>
      <c r="E7" s="198" t="s">
        <v>142</v>
      </c>
      <c r="F7" s="198" t="s">
        <v>142</v>
      </c>
      <c r="G7" s="198" t="s">
        <v>142</v>
      </c>
      <c r="H7" s="198" t="s">
        <v>142</v>
      </c>
      <c r="I7" s="198" t="s">
        <v>142</v>
      </c>
      <c r="J7" s="198" t="s">
        <v>142</v>
      </c>
      <c r="K7" s="198" t="s">
        <v>142</v>
      </c>
      <c r="L7" s="198" t="s">
        <v>142</v>
      </c>
      <c r="M7" s="198" t="s">
        <v>142</v>
      </c>
      <c r="N7" s="198" t="s">
        <v>142</v>
      </c>
      <c r="O7" s="198" t="s">
        <v>142</v>
      </c>
      <c r="P7" s="198" t="s">
        <v>142</v>
      </c>
      <c r="Q7" s="198">
        <v>18.14</v>
      </c>
      <c r="R7" s="198">
        <v>16.04</v>
      </c>
      <c r="S7" s="198">
        <v>17.658210722</v>
      </c>
      <c r="T7" s="198">
        <v>16.149999999999999</v>
      </c>
      <c r="U7" s="198">
        <v>16.02</v>
      </c>
      <c r="V7" s="198">
        <v>15.86</v>
      </c>
      <c r="W7" s="198">
        <v>16.329999999999998</v>
      </c>
      <c r="X7" s="198">
        <v>18.309999999999999</v>
      </c>
      <c r="Y7" s="199">
        <v>15.8</v>
      </c>
      <c r="Z7" s="515"/>
    </row>
    <row r="8" spans="1:26" ht="12.75" customHeight="1" x14ac:dyDescent="0.45">
      <c r="A8" s="359" t="s">
        <v>157</v>
      </c>
      <c r="B8" s="360" t="s">
        <v>142</v>
      </c>
      <c r="C8" s="197" t="s">
        <v>142</v>
      </c>
      <c r="D8" s="198" t="s">
        <v>142</v>
      </c>
      <c r="E8" s="198" t="s">
        <v>142</v>
      </c>
      <c r="F8" s="198" t="s">
        <v>142</v>
      </c>
      <c r="G8" s="198" t="s">
        <v>142</v>
      </c>
      <c r="H8" s="198" t="s">
        <v>142</v>
      </c>
      <c r="I8" s="198" t="s">
        <v>142</v>
      </c>
      <c r="J8" s="198" t="s">
        <v>142</v>
      </c>
      <c r="K8" s="198" t="s">
        <v>142</v>
      </c>
      <c r="L8" s="198" t="s">
        <v>142</v>
      </c>
      <c r="M8" s="198" t="s">
        <v>142</v>
      </c>
      <c r="N8" s="198" t="s">
        <v>142</v>
      </c>
      <c r="O8" s="198" t="s">
        <v>142</v>
      </c>
      <c r="P8" s="198" t="s">
        <v>142</v>
      </c>
      <c r="Q8" s="198">
        <v>12.08</v>
      </c>
      <c r="R8" s="198">
        <v>12.14</v>
      </c>
      <c r="S8" s="198">
        <v>12.86696562</v>
      </c>
      <c r="T8" s="198">
        <v>11.6</v>
      </c>
      <c r="U8" s="198">
        <v>10.9</v>
      </c>
      <c r="V8" s="198">
        <v>12.16</v>
      </c>
      <c r="W8" s="198">
        <v>11.08</v>
      </c>
      <c r="X8" s="198">
        <v>11</v>
      </c>
      <c r="Y8" s="199">
        <v>11.2</v>
      </c>
      <c r="Z8" s="515"/>
    </row>
    <row r="9" spans="1:26" ht="12.75" customHeight="1" x14ac:dyDescent="0.45">
      <c r="A9" s="359" t="s">
        <v>158</v>
      </c>
      <c r="B9" s="360" t="s">
        <v>142</v>
      </c>
      <c r="C9" s="197" t="s">
        <v>142</v>
      </c>
      <c r="D9" s="198" t="s">
        <v>142</v>
      </c>
      <c r="E9" s="198" t="s">
        <v>142</v>
      </c>
      <c r="F9" s="198" t="s">
        <v>142</v>
      </c>
      <c r="G9" s="198" t="s">
        <v>142</v>
      </c>
      <c r="H9" s="198" t="s">
        <v>142</v>
      </c>
      <c r="I9" s="198" t="s">
        <v>142</v>
      </c>
      <c r="J9" s="198" t="s">
        <v>142</v>
      </c>
      <c r="K9" s="198" t="s">
        <v>142</v>
      </c>
      <c r="L9" s="198" t="s">
        <v>142</v>
      </c>
      <c r="M9" s="198" t="s">
        <v>142</v>
      </c>
      <c r="N9" s="198" t="s">
        <v>142</v>
      </c>
      <c r="O9" s="198" t="s">
        <v>142</v>
      </c>
      <c r="P9" s="198" t="s">
        <v>142</v>
      </c>
      <c r="Q9" s="198">
        <v>19.510000000000002</v>
      </c>
      <c r="R9" s="198">
        <v>16.809999999999999</v>
      </c>
      <c r="S9" s="198">
        <v>17.495117982</v>
      </c>
      <c r="T9" s="198">
        <v>16.701437180999999</v>
      </c>
      <c r="U9" s="198">
        <v>16.649999999999999</v>
      </c>
      <c r="V9" s="198">
        <v>15.52</v>
      </c>
      <c r="W9" s="198">
        <v>15.47</v>
      </c>
      <c r="X9" s="198">
        <v>17.920000000000002</v>
      </c>
      <c r="Y9" s="199">
        <v>16.899999999999999</v>
      </c>
      <c r="Z9" s="515"/>
    </row>
    <row r="10" spans="1:26" ht="12.75" customHeight="1" x14ac:dyDescent="0.45">
      <c r="A10" s="359" t="s">
        <v>159</v>
      </c>
      <c r="B10" s="360" t="s">
        <v>142</v>
      </c>
      <c r="C10" s="197" t="s">
        <v>142</v>
      </c>
      <c r="D10" s="198" t="s">
        <v>142</v>
      </c>
      <c r="E10" s="198" t="s">
        <v>142</v>
      </c>
      <c r="F10" s="198" t="s">
        <v>142</v>
      </c>
      <c r="G10" s="198" t="s">
        <v>142</v>
      </c>
      <c r="H10" s="198" t="s">
        <v>142</v>
      </c>
      <c r="I10" s="198" t="s">
        <v>142</v>
      </c>
      <c r="J10" s="198" t="s">
        <v>142</v>
      </c>
      <c r="K10" s="198" t="s">
        <v>142</v>
      </c>
      <c r="L10" s="198" t="s">
        <v>142</v>
      </c>
      <c r="M10" s="198" t="s">
        <v>142</v>
      </c>
      <c r="N10" s="198" t="s">
        <v>142</v>
      </c>
      <c r="O10" s="198" t="s">
        <v>142</v>
      </c>
      <c r="P10" s="198" t="s">
        <v>142</v>
      </c>
      <c r="Q10" s="198">
        <v>19.8</v>
      </c>
      <c r="R10" s="198">
        <v>18.21</v>
      </c>
      <c r="S10" s="198">
        <v>18.993542434999998</v>
      </c>
      <c r="T10" s="198">
        <v>18.010000000000002</v>
      </c>
      <c r="U10" s="198">
        <v>16.760000000000002</v>
      </c>
      <c r="V10" s="198">
        <v>15.82</v>
      </c>
      <c r="W10" s="198">
        <v>17.170000000000002</v>
      </c>
      <c r="X10" s="198">
        <v>18.54</v>
      </c>
      <c r="Y10" s="199">
        <v>18.100000000000001</v>
      </c>
      <c r="Z10" s="515"/>
    </row>
    <row r="11" spans="1:26" ht="12.75" customHeight="1" x14ac:dyDescent="0.45">
      <c r="A11" s="359" t="s">
        <v>160</v>
      </c>
      <c r="B11" s="360" t="s">
        <v>142</v>
      </c>
      <c r="C11" s="197" t="s">
        <v>142</v>
      </c>
      <c r="D11" s="198" t="s">
        <v>142</v>
      </c>
      <c r="E11" s="198" t="s">
        <v>142</v>
      </c>
      <c r="F11" s="198" t="s">
        <v>142</v>
      </c>
      <c r="G11" s="198" t="s">
        <v>142</v>
      </c>
      <c r="H11" s="198" t="s">
        <v>142</v>
      </c>
      <c r="I11" s="198" t="s">
        <v>142</v>
      </c>
      <c r="J11" s="198" t="s">
        <v>142</v>
      </c>
      <c r="K11" s="198" t="s">
        <v>142</v>
      </c>
      <c r="L11" s="198" t="s">
        <v>142</v>
      </c>
      <c r="M11" s="198" t="s">
        <v>142</v>
      </c>
      <c r="N11" s="198" t="s">
        <v>142</v>
      </c>
      <c r="O11" s="198" t="s">
        <v>142</v>
      </c>
      <c r="P11" s="198" t="s">
        <v>142</v>
      </c>
      <c r="Q11" s="198">
        <v>18.96</v>
      </c>
      <c r="R11" s="198">
        <v>16.11</v>
      </c>
      <c r="S11" s="198">
        <v>16.890536723</v>
      </c>
      <c r="T11" s="198">
        <v>15.72</v>
      </c>
      <c r="U11" s="198">
        <v>16.3</v>
      </c>
      <c r="V11" s="198">
        <v>15.31</v>
      </c>
      <c r="W11" s="198">
        <v>14.64</v>
      </c>
      <c r="X11" s="198">
        <v>15.34</v>
      </c>
      <c r="Y11" s="199">
        <v>15.6</v>
      </c>
      <c r="Z11" s="515"/>
    </row>
    <row r="12" spans="1:26" ht="12.75" customHeight="1" x14ac:dyDescent="0.45">
      <c r="A12" s="359" t="s">
        <v>161</v>
      </c>
      <c r="B12" s="360" t="s">
        <v>142</v>
      </c>
      <c r="C12" s="197" t="s">
        <v>142</v>
      </c>
      <c r="D12" s="198" t="s">
        <v>142</v>
      </c>
      <c r="E12" s="198" t="s">
        <v>142</v>
      </c>
      <c r="F12" s="198" t="s">
        <v>142</v>
      </c>
      <c r="G12" s="198" t="s">
        <v>142</v>
      </c>
      <c r="H12" s="198" t="s">
        <v>142</v>
      </c>
      <c r="I12" s="198" t="s">
        <v>142</v>
      </c>
      <c r="J12" s="198" t="s">
        <v>142</v>
      </c>
      <c r="K12" s="198" t="s">
        <v>142</v>
      </c>
      <c r="L12" s="198" t="s">
        <v>142</v>
      </c>
      <c r="M12" s="198" t="s">
        <v>142</v>
      </c>
      <c r="N12" s="198" t="s">
        <v>142</v>
      </c>
      <c r="O12" s="198" t="s">
        <v>142</v>
      </c>
      <c r="P12" s="198" t="s">
        <v>142</v>
      </c>
      <c r="Q12" s="198">
        <v>18.36</v>
      </c>
      <c r="R12" s="198">
        <v>14.84</v>
      </c>
      <c r="S12" s="198">
        <v>15.771204561999999</v>
      </c>
      <c r="T12" s="198">
        <v>14.04</v>
      </c>
      <c r="U12" s="198">
        <v>13.8</v>
      </c>
      <c r="V12" s="198">
        <v>12.98</v>
      </c>
      <c r="W12" s="198">
        <v>13.58</v>
      </c>
      <c r="X12" s="198">
        <v>14.88</v>
      </c>
      <c r="Y12" s="199">
        <v>13.3</v>
      </c>
      <c r="Z12" s="515"/>
    </row>
    <row r="13" spans="1:26" ht="12.75" customHeight="1" x14ac:dyDescent="0.45">
      <c r="A13" s="376" t="s">
        <v>162</v>
      </c>
      <c r="B13" s="377" t="s">
        <v>142</v>
      </c>
      <c r="C13" s="378" t="s">
        <v>142</v>
      </c>
      <c r="D13" s="379" t="s">
        <v>142</v>
      </c>
      <c r="E13" s="379" t="s">
        <v>142</v>
      </c>
      <c r="F13" s="379" t="s">
        <v>142</v>
      </c>
      <c r="G13" s="379" t="s">
        <v>142</v>
      </c>
      <c r="H13" s="379" t="s">
        <v>142</v>
      </c>
      <c r="I13" s="379" t="s">
        <v>142</v>
      </c>
      <c r="J13" s="379" t="s">
        <v>142</v>
      </c>
      <c r="K13" s="379" t="s">
        <v>142</v>
      </c>
      <c r="L13" s="379" t="s">
        <v>142</v>
      </c>
      <c r="M13" s="379" t="s">
        <v>142</v>
      </c>
      <c r="N13" s="379" t="s">
        <v>142</v>
      </c>
      <c r="O13" s="379" t="s">
        <v>142</v>
      </c>
      <c r="P13" s="379" t="s">
        <v>142</v>
      </c>
      <c r="Q13" s="379">
        <v>11.77</v>
      </c>
      <c r="R13" s="379">
        <v>10.15</v>
      </c>
      <c r="S13" s="379">
        <v>10.684603886</v>
      </c>
      <c r="T13" s="379">
        <v>10.92</v>
      </c>
      <c r="U13" s="379">
        <v>9.8699999999999992</v>
      </c>
      <c r="V13" s="379">
        <v>9.3800000000000008</v>
      </c>
      <c r="W13" s="379">
        <v>9.92</v>
      </c>
      <c r="X13" s="379">
        <v>11.32</v>
      </c>
      <c r="Y13" s="380">
        <v>9.6</v>
      </c>
      <c r="Z13" s="515"/>
    </row>
    <row r="14" spans="1:26" ht="19.5" customHeight="1" x14ac:dyDescent="0.45">
      <c r="A14" s="381" t="s">
        <v>163</v>
      </c>
      <c r="B14" s="372">
        <v>32.200000000000003</v>
      </c>
      <c r="C14" s="373">
        <v>28.7</v>
      </c>
      <c r="D14" s="374">
        <v>29.1</v>
      </c>
      <c r="E14" s="374">
        <v>31.2</v>
      </c>
      <c r="F14" s="374">
        <v>27.9</v>
      </c>
      <c r="G14" s="374">
        <v>29.4</v>
      </c>
      <c r="H14" s="374">
        <v>31.3</v>
      </c>
      <c r="I14" s="374">
        <v>29.3</v>
      </c>
      <c r="J14" s="374">
        <v>27.4</v>
      </c>
      <c r="K14" s="374">
        <v>27.4</v>
      </c>
      <c r="L14" s="374">
        <v>27.2</v>
      </c>
      <c r="M14" s="374">
        <v>28</v>
      </c>
      <c r="N14" s="374">
        <v>25.9</v>
      </c>
      <c r="O14" s="374">
        <v>25.1</v>
      </c>
      <c r="P14" s="374">
        <v>23.3</v>
      </c>
      <c r="Q14" s="374">
        <v>24.1</v>
      </c>
      <c r="R14" s="374">
        <v>22</v>
      </c>
      <c r="S14" s="374">
        <v>22.6</v>
      </c>
      <c r="T14" s="374">
        <v>22.5</v>
      </c>
      <c r="U14" s="374">
        <v>20.5</v>
      </c>
      <c r="V14" s="374" t="s">
        <v>142</v>
      </c>
      <c r="W14" s="374" t="s">
        <v>142</v>
      </c>
      <c r="X14" s="374" t="s">
        <v>142</v>
      </c>
      <c r="Y14" s="375" t="s">
        <v>142</v>
      </c>
      <c r="Z14" s="515"/>
    </row>
    <row r="15" spans="1:26" ht="12.75" customHeight="1" x14ac:dyDescent="0.45">
      <c r="A15" s="366" t="s">
        <v>164</v>
      </c>
      <c r="B15" s="367">
        <v>26.8</v>
      </c>
      <c r="C15" s="368">
        <v>25.1</v>
      </c>
      <c r="D15" s="369">
        <v>26.7</v>
      </c>
      <c r="E15" s="369">
        <v>29.2</v>
      </c>
      <c r="F15" s="369">
        <v>23.6</v>
      </c>
      <c r="G15" s="369">
        <v>24.3</v>
      </c>
      <c r="H15" s="369">
        <v>26</v>
      </c>
      <c r="I15" s="369">
        <v>22.4</v>
      </c>
      <c r="J15" s="369">
        <v>21.1</v>
      </c>
      <c r="K15" s="369">
        <v>22.3</v>
      </c>
      <c r="L15" s="369">
        <v>22.9</v>
      </c>
      <c r="M15" s="369">
        <v>22.8</v>
      </c>
      <c r="N15" s="369">
        <v>19.8</v>
      </c>
      <c r="O15" s="369">
        <v>20.399999999999999</v>
      </c>
      <c r="P15" s="369">
        <v>20.3</v>
      </c>
      <c r="Q15" s="369">
        <v>18.899999999999999</v>
      </c>
      <c r="R15" s="369">
        <v>17.8</v>
      </c>
      <c r="S15" s="369">
        <v>17.600000000000001</v>
      </c>
      <c r="T15" s="369">
        <v>18.8</v>
      </c>
      <c r="U15" s="369">
        <v>16.100000000000001</v>
      </c>
      <c r="V15" s="369" t="s">
        <v>142</v>
      </c>
      <c r="W15" s="369" t="s">
        <v>142</v>
      </c>
      <c r="X15" s="369" t="s">
        <v>142</v>
      </c>
      <c r="Y15" s="370" t="s">
        <v>142</v>
      </c>
      <c r="Z15" s="515"/>
    </row>
    <row r="16" spans="1:26" ht="12.75" customHeight="1" x14ac:dyDescent="0.45">
      <c r="A16" s="359" t="s">
        <v>165</v>
      </c>
      <c r="B16" s="360">
        <v>25.9</v>
      </c>
      <c r="C16" s="197">
        <v>33.200000000000003</v>
      </c>
      <c r="D16" s="198">
        <v>25.6</v>
      </c>
      <c r="E16" s="198">
        <v>31.9</v>
      </c>
      <c r="F16" s="198">
        <v>25.3</v>
      </c>
      <c r="G16" s="198">
        <v>28.9</v>
      </c>
      <c r="H16" s="198">
        <v>30.4</v>
      </c>
      <c r="I16" s="198">
        <v>23.3</v>
      </c>
      <c r="J16" s="198">
        <v>22.6</v>
      </c>
      <c r="K16" s="198">
        <v>23.9</v>
      </c>
      <c r="L16" s="198">
        <v>26.9</v>
      </c>
      <c r="M16" s="198">
        <v>27.1</v>
      </c>
      <c r="N16" s="198">
        <v>22.5</v>
      </c>
      <c r="O16" s="198">
        <v>24.6</v>
      </c>
      <c r="P16" s="198">
        <v>21.5</v>
      </c>
      <c r="Q16" s="198">
        <v>20.8</v>
      </c>
      <c r="R16" s="198">
        <v>18.3</v>
      </c>
      <c r="S16" s="198">
        <v>19.100000000000001</v>
      </c>
      <c r="T16" s="198">
        <v>21.8</v>
      </c>
      <c r="U16" s="198">
        <v>17.399999999999999</v>
      </c>
      <c r="V16" s="198" t="s">
        <v>142</v>
      </c>
      <c r="W16" s="198" t="s">
        <v>142</v>
      </c>
      <c r="X16" s="198" t="s">
        <v>142</v>
      </c>
      <c r="Y16" s="199" t="s">
        <v>142</v>
      </c>
      <c r="Z16" s="515"/>
    </row>
    <row r="17" spans="1:26" ht="12.75" customHeight="1" x14ac:dyDescent="0.45">
      <c r="A17" s="359" t="s">
        <v>166</v>
      </c>
      <c r="B17" s="360">
        <v>32.6</v>
      </c>
      <c r="C17" s="197">
        <v>33.9</v>
      </c>
      <c r="D17" s="198">
        <v>33</v>
      </c>
      <c r="E17" s="198">
        <v>36.1</v>
      </c>
      <c r="F17" s="198">
        <v>31.4</v>
      </c>
      <c r="G17" s="198">
        <v>29.8</v>
      </c>
      <c r="H17" s="198">
        <v>30.8</v>
      </c>
      <c r="I17" s="198">
        <v>26.2</v>
      </c>
      <c r="J17" s="198">
        <v>26.1</v>
      </c>
      <c r="K17" s="198">
        <v>29</v>
      </c>
      <c r="L17" s="198">
        <v>27</v>
      </c>
      <c r="M17" s="198">
        <v>26.7</v>
      </c>
      <c r="N17" s="198">
        <v>24.8</v>
      </c>
      <c r="O17" s="198">
        <v>25</v>
      </c>
      <c r="P17" s="198">
        <v>22.4</v>
      </c>
      <c r="Q17" s="198">
        <v>21.4</v>
      </c>
      <c r="R17" s="198">
        <v>20.9</v>
      </c>
      <c r="S17" s="198">
        <v>20.399999999999999</v>
      </c>
      <c r="T17" s="198">
        <v>21.5</v>
      </c>
      <c r="U17" s="198">
        <v>18.899999999999999</v>
      </c>
      <c r="V17" s="198" t="s">
        <v>142</v>
      </c>
      <c r="W17" s="198" t="s">
        <v>142</v>
      </c>
      <c r="X17" s="198" t="s">
        <v>142</v>
      </c>
      <c r="Y17" s="199" t="s">
        <v>142</v>
      </c>
      <c r="Z17" s="515"/>
    </row>
    <row r="18" spans="1:26" ht="12.75" customHeight="1" x14ac:dyDescent="0.45">
      <c r="A18" s="359" t="s">
        <v>167</v>
      </c>
      <c r="B18" s="360">
        <v>20.399999999999999</v>
      </c>
      <c r="C18" s="197">
        <v>28.6</v>
      </c>
      <c r="D18" s="198" t="s">
        <v>142</v>
      </c>
      <c r="E18" s="198">
        <v>58.7</v>
      </c>
      <c r="F18" s="198">
        <v>51.9</v>
      </c>
      <c r="G18" s="198">
        <v>49.8</v>
      </c>
      <c r="H18" s="198">
        <v>53.6</v>
      </c>
      <c r="I18" s="198">
        <v>53.7</v>
      </c>
      <c r="J18" s="198">
        <v>60.4</v>
      </c>
      <c r="K18" s="198">
        <v>54</v>
      </c>
      <c r="L18" s="198">
        <v>48.4</v>
      </c>
      <c r="M18" s="198">
        <v>57.3</v>
      </c>
      <c r="N18" s="198">
        <v>45.9</v>
      </c>
      <c r="O18" s="198">
        <v>43.4</v>
      </c>
      <c r="P18" s="198">
        <v>41.2</v>
      </c>
      <c r="Q18" s="198">
        <v>36.200000000000003</v>
      </c>
      <c r="R18" s="198">
        <v>36.799999999999997</v>
      </c>
      <c r="S18" s="198">
        <v>36.799999999999997</v>
      </c>
      <c r="T18" s="198">
        <v>33.799999999999997</v>
      </c>
      <c r="U18" s="198">
        <v>30.4</v>
      </c>
      <c r="V18" s="198" t="s">
        <v>142</v>
      </c>
      <c r="W18" s="198" t="s">
        <v>142</v>
      </c>
      <c r="X18" s="198" t="s">
        <v>142</v>
      </c>
      <c r="Y18" s="199" t="s">
        <v>142</v>
      </c>
      <c r="Z18" s="515"/>
    </row>
    <row r="19" spans="1:26" ht="12.75" customHeight="1" x14ac:dyDescent="0.45">
      <c r="A19" s="359" t="s">
        <v>168</v>
      </c>
      <c r="B19" s="360" t="s">
        <v>142</v>
      </c>
      <c r="C19" s="197" t="s">
        <v>142</v>
      </c>
      <c r="D19" s="198" t="s">
        <v>142</v>
      </c>
      <c r="E19" s="198" t="s">
        <v>142</v>
      </c>
      <c r="F19" s="198" t="s">
        <v>142</v>
      </c>
      <c r="G19" s="198" t="s">
        <v>142</v>
      </c>
      <c r="H19" s="198" t="s">
        <v>142</v>
      </c>
      <c r="I19" s="198" t="s">
        <v>142</v>
      </c>
      <c r="J19" s="198" t="s">
        <v>142</v>
      </c>
      <c r="K19" s="198" t="s">
        <v>142</v>
      </c>
      <c r="L19" s="198">
        <v>48</v>
      </c>
      <c r="M19" s="198">
        <v>35.700000000000003</v>
      </c>
      <c r="N19" s="198">
        <v>36.4</v>
      </c>
      <c r="O19" s="198">
        <v>37.299999999999997</v>
      </c>
      <c r="P19" s="198">
        <v>32.4</v>
      </c>
      <c r="Q19" s="198">
        <v>34.9</v>
      </c>
      <c r="R19" s="198">
        <v>27.2</v>
      </c>
      <c r="S19" s="198">
        <v>29.2</v>
      </c>
      <c r="T19" s="198">
        <v>29.9</v>
      </c>
      <c r="U19" s="198">
        <v>26</v>
      </c>
      <c r="V19" s="198" t="s">
        <v>142</v>
      </c>
      <c r="W19" s="198" t="s">
        <v>142</v>
      </c>
      <c r="X19" s="198" t="s">
        <v>142</v>
      </c>
      <c r="Y19" s="199" t="s">
        <v>142</v>
      </c>
      <c r="Z19" s="515"/>
    </row>
    <row r="20" spans="1:26" ht="12.75" customHeight="1" x14ac:dyDescent="0.45">
      <c r="A20" s="359" t="s">
        <v>169</v>
      </c>
      <c r="B20" s="360" t="s">
        <v>142</v>
      </c>
      <c r="C20" s="197" t="s">
        <v>142</v>
      </c>
      <c r="D20" s="198" t="s">
        <v>142</v>
      </c>
      <c r="E20" s="198" t="s">
        <v>142</v>
      </c>
      <c r="F20" s="198" t="s">
        <v>142</v>
      </c>
      <c r="G20" s="198" t="s">
        <v>142</v>
      </c>
      <c r="H20" s="198" t="s">
        <v>142</v>
      </c>
      <c r="I20" s="198" t="s">
        <v>142</v>
      </c>
      <c r="J20" s="198" t="s">
        <v>142</v>
      </c>
      <c r="K20" s="198" t="s">
        <v>142</v>
      </c>
      <c r="L20" s="198" t="s">
        <v>142</v>
      </c>
      <c r="M20" s="198" t="s">
        <v>142</v>
      </c>
      <c r="N20" s="198" t="s">
        <v>142</v>
      </c>
      <c r="O20" s="198">
        <v>34</v>
      </c>
      <c r="P20" s="198">
        <v>29.7</v>
      </c>
      <c r="Q20" s="198">
        <v>33.1</v>
      </c>
      <c r="R20" s="198">
        <v>34.700000000000003</v>
      </c>
      <c r="S20" s="198">
        <v>35.1</v>
      </c>
      <c r="T20" s="198">
        <v>33.799999999999997</v>
      </c>
      <c r="U20" s="198">
        <v>30.9</v>
      </c>
      <c r="V20" s="198" t="s">
        <v>142</v>
      </c>
      <c r="W20" s="198" t="s">
        <v>142</v>
      </c>
      <c r="X20" s="198" t="s">
        <v>142</v>
      </c>
      <c r="Y20" s="199" t="s">
        <v>142</v>
      </c>
      <c r="Z20" s="515"/>
    </row>
    <row r="21" spans="1:26" ht="12.75" customHeight="1" x14ac:dyDescent="0.45">
      <c r="A21" s="359" t="s">
        <v>170</v>
      </c>
      <c r="B21" s="360" t="s">
        <v>142</v>
      </c>
      <c r="C21" s="197" t="s">
        <v>142</v>
      </c>
      <c r="D21" s="198">
        <v>24.1</v>
      </c>
      <c r="E21" s="198">
        <v>24.5</v>
      </c>
      <c r="F21" s="198">
        <v>19.5</v>
      </c>
      <c r="G21" s="198">
        <v>24.2</v>
      </c>
      <c r="H21" s="198">
        <v>27.2</v>
      </c>
      <c r="I21" s="198">
        <v>21.9</v>
      </c>
      <c r="J21" s="198">
        <v>21.4</v>
      </c>
      <c r="K21" s="198">
        <v>17</v>
      </c>
      <c r="L21" s="198">
        <v>12.1</v>
      </c>
      <c r="M21" s="198" t="s">
        <v>142</v>
      </c>
      <c r="N21" s="198">
        <v>17.399999999999999</v>
      </c>
      <c r="O21" s="198" t="s">
        <v>142</v>
      </c>
      <c r="P21" s="198">
        <v>18.7</v>
      </c>
      <c r="Q21" s="198">
        <v>18.3</v>
      </c>
      <c r="R21" s="198">
        <v>15.1</v>
      </c>
      <c r="S21" s="198">
        <v>15.5</v>
      </c>
      <c r="T21" s="198">
        <v>18.3</v>
      </c>
      <c r="U21" s="198">
        <v>16.5</v>
      </c>
      <c r="V21" s="198" t="s">
        <v>142</v>
      </c>
      <c r="W21" s="198" t="s">
        <v>142</v>
      </c>
      <c r="X21" s="198" t="s">
        <v>142</v>
      </c>
      <c r="Y21" s="199" t="s">
        <v>142</v>
      </c>
      <c r="Z21" s="515"/>
    </row>
    <row r="22" spans="1:26" ht="12.75" customHeight="1" x14ac:dyDescent="0.45">
      <c r="A22" s="359" t="s">
        <v>171</v>
      </c>
      <c r="B22" s="360">
        <v>29.1</v>
      </c>
      <c r="C22" s="197">
        <v>27.1</v>
      </c>
      <c r="D22" s="198">
        <v>28.8</v>
      </c>
      <c r="E22" s="198">
        <v>30.3</v>
      </c>
      <c r="F22" s="198">
        <v>31.5</v>
      </c>
      <c r="G22" s="198">
        <v>33.799999999999997</v>
      </c>
      <c r="H22" s="198">
        <v>31.2</v>
      </c>
      <c r="I22" s="198">
        <v>28.7</v>
      </c>
      <c r="J22" s="198">
        <v>27.1</v>
      </c>
      <c r="K22" s="198">
        <v>24.8</v>
      </c>
      <c r="L22" s="198">
        <v>29.6</v>
      </c>
      <c r="M22" s="198">
        <v>34.4</v>
      </c>
      <c r="N22" s="198">
        <v>28.9</v>
      </c>
      <c r="O22" s="198" t="s">
        <v>142</v>
      </c>
      <c r="P22" s="198">
        <v>24.5</v>
      </c>
      <c r="Q22" s="198">
        <v>23.9</v>
      </c>
      <c r="R22" s="198">
        <v>20.7</v>
      </c>
      <c r="S22" s="198">
        <v>24.2</v>
      </c>
      <c r="T22" s="198">
        <v>24.8</v>
      </c>
      <c r="U22" s="198">
        <v>21</v>
      </c>
      <c r="V22" s="198" t="s">
        <v>142</v>
      </c>
      <c r="W22" s="198" t="s">
        <v>142</v>
      </c>
      <c r="X22" s="198" t="s">
        <v>142</v>
      </c>
      <c r="Y22" s="199" t="s">
        <v>142</v>
      </c>
      <c r="Z22" s="515"/>
    </row>
    <row r="23" spans="1:26" ht="12.75" customHeight="1" x14ac:dyDescent="0.45">
      <c r="A23" s="359" t="s">
        <v>172</v>
      </c>
      <c r="B23" s="360" t="s">
        <v>142</v>
      </c>
      <c r="C23" s="197" t="s">
        <v>142</v>
      </c>
      <c r="D23" s="198">
        <v>31</v>
      </c>
      <c r="E23" s="198">
        <v>44</v>
      </c>
      <c r="F23" s="198">
        <v>40.9</v>
      </c>
      <c r="G23" s="198">
        <v>36.799999999999997</v>
      </c>
      <c r="H23" s="198">
        <v>33.299999999999997</v>
      </c>
      <c r="I23" s="198">
        <v>32.299999999999997</v>
      </c>
      <c r="J23" s="198">
        <v>29.1</v>
      </c>
      <c r="K23" s="198">
        <v>27.5</v>
      </c>
      <c r="L23" s="198">
        <v>28.2</v>
      </c>
      <c r="M23" s="198">
        <v>31</v>
      </c>
      <c r="N23" s="198">
        <v>25.4</v>
      </c>
      <c r="O23" s="198">
        <v>24.9</v>
      </c>
      <c r="P23" s="198">
        <v>22.5</v>
      </c>
      <c r="Q23" s="198">
        <v>27.7</v>
      </c>
      <c r="R23" s="198">
        <v>25.6</v>
      </c>
      <c r="S23" s="198">
        <v>24.8</v>
      </c>
      <c r="T23" s="198">
        <v>24.1</v>
      </c>
      <c r="U23" s="198">
        <v>20.399999999999999</v>
      </c>
      <c r="V23" s="198" t="s">
        <v>142</v>
      </c>
      <c r="W23" s="198" t="s">
        <v>142</v>
      </c>
      <c r="X23" s="198" t="s">
        <v>142</v>
      </c>
      <c r="Y23" s="199" t="s">
        <v>142</v>
      </c>
      <c r="Z23" s="515"/>
    </row>
    <row r="24" spans="1:26" ht="12.75" customHeight="1" x14ac:dyDescent="0.45">
      <c r="A24" s="359" t="s">
        <v>173</v>
      </c>
      <c r="B24" s="360">
        <v>38.700000000000003</v>
      </c>
      <c r="C24" s="197">
        <v>31.7</v>
      </c>
      <c r="D24" s="198">
        <v>31.9</v>
      </c>
      <c r="E24" s="198">
        <v>33</v>
      </c>
      <c r="F24" s="198">
        <v>32</v>
      </c>
      <c r="G24" s="198">
        <v>34.200000000000003</v>
      </c>
      <c r="H24" s="198">
        <v>34.799999999999997</v>
      </c>
      <c r="I24" s="198">
        <v>31.5</v>
      </c>
      <c r="J24" s="198">
        <v>26.9</v>
      </c>
      <c r="K24" s="198">
        <v>25.7</v>
      </c>
      <c r="L24" s="198">
        <v>23.9</v>
      </c>
      <c r="M24" s="198">
        <v>23.2</v>
      </c>
      <c r="N24" s="198">
        <v>24.8</v>
      </c>
      <c r="O24" s="198">
        <v>19.899999999999999</v>
      </c>
      <c r="P24" s="198">
        <v>21</v>
      </c>
      <c r="Q24" s="198">
        <v>23.5</v>
      </c>
      <c r="R24" s="198">
        <v>20.7</v>
      </c>
      <c r="S24" s="198">
        <v>22</v>
      </c>
      <c r="T24" s="198">
        <v>19.8</v>
      </c>
      <c r="U24" s="198">
        <v>19.399999999999999</v>
      </c>
      <c r="V24" s="198" t="s">
        <v>142</v>
      </c>
      <c r="W24" s="198" t="s">
        <v>142</v>
      </c>
      <c r="X24" s="198" t="s">
        <v>142</v>
      </c>
      <c r="Y24" s="199" t="s">
        <v>142</v>
      </c>
      <c r="Z24" s="515"/>
    </row>
    <row r="25" spans="1:26" ht="12.75" customHeight="1" x14ac:dyDescent="0.45">
      <c r="A25" s="359" t="s">
        <v>174</v>
      </c>
      <c r="B25" s="360" t="s">
        <v>142</v>
      </c>
      <c r="C25" s="197">
        <v>18.2</v>
      </c>
      <c r="D25" s="198">
        <v>21.3</v>
      </c>
      <c r="E25" s="198">
        <v>19.399999999999999</v>
      </c>
      <c r="F25" s="198">
        <v>17.600000000000001</v>
      </c>
      <c r="G25" s="198">
        <v>20.7</v>
      </c>
      <c r="H25" s="198">
        <v>22.7</v>
      </c>
      <c r="I25" s="198">
        <v>18.600000000000001</v>
      </c>
      <c r="J25" s="198">
        <v>11.1</v>
      </c>
      <c r="K25" s="198">
        <v>13.5</v>
      </c>
      <c r="L25" s="198">
        <v>15</v>
      </c>
      <c r="M25" s="198">
        <v>12.6</v>
      </c>
      <c r="N25" s="198">
        <v>12.9</v>
      </c>
      <c r="O25" s="198">
        <v>14</v>
      </c>
      <c r="P25" s="198">
        <v>15.4</v>
      </c>
      <c r="Q25" s="198">
        <v>13.4</v>
      </c>
      <c r="R25" s="198">
        <v>12.3</v>
      </c>
      <c r="S25" s="198">
        <v>10.7</v>
      </c>
      <c r="T25" s="198">
        <v>13.3</v>
      </c>
      <c r="U25" s="198">
        <v>10.8</v>
      </c>
      <c r="V25" s="198" t="s">
        <v>142</v>
      </c>
      <c r="W25" s="198" t="s">
        <v>142</v>
      </c>
      <c r="X25" s="198" t="s">
        <v>142</v>
      </c>
      <c r="Y25" s="199" t="s">
        <v>142</v>
      </c>
      <c r="Z25" s="515"/>
    </row>
    <row r="26" spans="1:26" ht="12.75" customHeight="1" x14ac:dyDescent="0.45">
      <c r="A26" s="359" t="s">
        <v>175</v>
      </c>
      <c r="B26" s="360">
        <v>14.7</v>
      </c>
      <c r="C26" s="197">
        <v>15.3</v>
      </c>
      <c r="D26" s="198">
        <v>15.9</v>
      </c>
      <c r="E26" s="198">
        <v>15.3</v>
      </c>
      <c r="F26" s="198">
        <v>13.5</v>
      </c>
      <c r="G26" s="198">
        <v>14.8</v>
      </c>
      <c r="H26" s="198">
        <v>15.7</v>
      </c>
      <c r="I26" s="198">
        <v>15.6</v>
      </c>
      <c r="J26" s="198">
        <v>13.4</v>
      </c>
      <c r="K26" s="198">
        <v>13.1</v>
      </c>
      <c r="L26" s="198">
        <v>13.4</v>
      </c>
      <c r="M26" s="198">
        <v>12.5</v>
      </c>
      <c r="N26" s="198">
        <v>11.1</v>
      </c>
      <c r="O26" s="198">
        <v>11.4</v>
      </c>
      <c r="P26" s="198">
        <v>13.7</v>
      </c>
      <c r="Q26" s="198">
        <v>11.3</v>
      </c>
      <c r="R26" s="198">
        <v>12.2</v>
      </c>
      <c r="S26" s="198">
        <v>10</v>
      </c>
      <c r="T26" s="198">
        <v>11.5</v>
      </c>
      <c r="U26" s="198">
        <v>10.199999999999999</v>
      </c>
      <c r="V26" s="198" t="s">
        <v>142</v>
      </c>
      <c r="W26" s="198" t="s">
        <v>142</v>
      </c>
      <c r="X26" s="198" t="s">
        <v>142</v>
      </c>
      <c r="Y26" s="199" t="s">
        <v>142</v>
      </c>
      <c r="Z26" s="515"/>
    </row>
    <row r="27" spans="1:26" ht="12.75" customHeight="1" x14ac:dyDescent="0.45">
      <c r="A27" s="359" t="s">
        <v>176</v>
      </c>
      <c r="B27" s="360" t="s">
        <v>142</v>
      </c>
      <c r="C27" s="197">
        <v>21.4</v>
      </c>
      <c r="D27" s="198">
        <v>21.5</v>
      </c>
      <c r="E27" s="198">
        <v>23.6</v>
      </c>
      <c r="F27" s="198">
        <v>20.5</v>
      </c>
      <c r="G27" s="198">
        <v>20.3</v>
      </c>
      <c r="H27" s="198">
        <v>20.9</v>
      </c>
      <c r="I27" s="198">
        <v>27</v>
      </c>
      <c r="J27" s="198">
        <v>24.1</v>
      </c>
      <c r="K27" s="198">
        <v>26.6</v>
      </c>
      <c r="L27" s="198">
        <v>25</v>
      </c>
      <c r="M27" s="198">
        <v>25.4</v>
      </c>
      <c r="N27" s="198">
        <v>23.9</v>
      </c>
      <c r="O27" s="198">
        <v>23.2</v>
      </c>
      <c r="P27" s="198">
        <v>18.2</v>
      </c>
      <c r="Q27" s="198">
        <v>20.5</v>
      </c>
      <c r="R27" s="198">
        <v>19.2</v>
      </c>
      <c r="S27" s="198">
        <v>19.100000000000001</v>
      </c>
      <c r="T27" s="198">
        <v>18.3</v>
      </c>
      <c r="U27" s="198">
        <v>17.399999999999999</v>
      </c>
      <c r="V27" s="198" t="s">
        <v>142</v>
      </c>
      <c r="W27" s="198" t="s">
        <v>142</v>
      </c>
      <c r="X27" s="198" t="s">
        <v>142</v>
      </c>
      <c r="Y27" s="199" t="s">
        <v>142</v>
      </c>
      <c r="Z27" s="515"/>
    </row>
    <row r="28" spans="1:26" ht="12.75" customHeight="1" x14ac:dyDescent="0.45">
      <c r="A28" s="359" t="s">
        <v>177</v>
      </c>
      <c r="B28" s="360" t="s">
        <v>142</v>
      </c>
      <c r="C28" s="197">
        <v>47.3</v>
      </c>
      <c r="D28" s="198">
        <v>44.8</v>
      </c>
      <c r="E28" s="198">
        <v>43.2</v>
      </c>
      <c r="F28" s="198">
        <v>45.1</v>
      </c>
      <c r="G28" s="198">
        <v>41.1</v>
      </c>
      <c r="H28" s="198">
        <v>42.5</v>
      </c>
      <c r="I28" s="198">
        <v>37.799999999999997</v>
      </c>
      <c r="J28" s="198">
        <v>41.6</v>
      </c>
      <c r="K28" s="198">
        <v>34.200000000000003</v>
      </c>
      <c r="L28" s="198">
        <v>33.4</v>
      </c>
      <c r="M28" s="198">
        <v>26.4</v>
      </c>
      <c r="N28" s="198">
        <v>30</v>
      </c>
      <c r="O28" s="198">
        <v>34.4</v>
      </c>
      <c r="P28" s="198">
        <v>25.8</v>
      </c>
      <c r="Q28" s="198">
        <v>26.5</v>
      </c>
      <c r="R28" s="198">
        <v>29</v>
      </c>
      <c r="S28" s="198">
        <v>25.3</v>
      </c>
      <c r="T28" s="198">
        <v>27.1</v>
      </c>
      <c r="U28" s="198">
        <v>27.5</v>
      </c>
      <c r="V28" s="198" t="s">
        <v>142</v>
      </c>
      <c r="W28" s="198" t="s">
        <v>142</v>
      </c>
      <c r="X28" s="198" t="s">
        <v>142</v>
      </c>
      <c r="Y28" s="199" t="s">
        <v>142</v>
      </c>
      <c r="Z28" s="515"/>
    </row>
    <row r="29" spans="1:26" ht="12.75" customHeight="1" x14ac:dyDescent="0.45">
      <c r="A29" s="359" t="s">
        <v>178</v>
      </c>
      <c r="B29" s="360" t="s">
        <v>142</v>
      </c>
      <c r="C29" s="197" t="s">
        <v>142</v>
      </c>
      <c r="D29" s="198" t="s">
        <v>142</v>
      </c>
      <c r="E29" s="198">
        <v>33.9</v>
      </c>
      <c r="F29" s="198">
        <v>23.7</v>
      </c>
      <c r="G29" s="198">
        <v>39</v>
      </c>
      <c r="H29" s="198">
        <v>37.4</v>
      </c>
      <c r="I29" s="198">
        <v>31.6</v>
      </c>
      <c r="J29" s="198">
        <v>29.3</v>
      </c>
      <c r="K29" s="198">
        <v>29.7</v>
      </c>
      <c r="L29" s="198">
        <v>31.3</v>
      </c>
      <c r="M29" s="198">
        <v>33.299999999999997</v>
      </c>
      <c r="N29" s="198">
        <v>28.8</v>
      </c>
      <c r="O29" s="198">
        <v>27.3</v>
      </c>
      <c r="P29" s="198">
        <v>28.2</v>
      </c>
      <c r="Q29" s="198">
        <v>26.9</v>
      </c>
      <c r="R29" s="198">
        <v>25.3</v>
      </c>
      <c r="S29" s="198">
        <v>26.5</v>
      </c>
      <c r="T29" s="198">
        <v>27.6</v>
      </c>
      <c r="U29" s="198">
        <v>24.4</v>
      </c>
      <c r="V29" s="198" t="s">
        <v>142</v>
      </c>
      <c r="W29" s="198" t="s">
        <v>142</v>
      </c>
      <c r="X29" s="198" t="s">
        <v>142</v>
      </c>
      <c r="Y29" s="199" t="s">
        <v>142</v>
      </c>
      <c r="Z29" s="515"/>
    </row>
    <row r="30" spans="1:26" ht="12.75" customHeight="1" x14ac:dyDescent="0.45">
      <c r="A30" s="359" t="s">
        <v>179</v>
      </c>
      <c r="B30" s="360" t="s">
        <v>142</v>
      </c>
      <c r="C30" s="197">
        <v>17.7</v>
      </c>
      <c r="D30" s="198">
        <v>19.2</v>
      </c>
      <c r="E30" s="198">
        <v>18.8</v>
      </c>
      <c r="F30" s="198">
        <v>14.8</v>
      </c>
      <c r="G30" s="198">
        <v>15.4</v>
      </c>
      <c r="H30" s="198">
        <v>16.8</v>
      </c>
      <c r="I30" s="198">
        <v>15.3</v>
      </c>
      <c r="J30" s="198">
        <v>14.1</v>
      </c>
      <c r="K30" s="198">
        <v>13.3</v>
      </c>
      <c r="L30" s="198">
        <v>15.6</v>
      </c>
      <c r="M30" s="198">
        <v>15.7</v>
      </c>
      <c r="N30" s="198">
        <v>12.7</v>
      </c>
      <c r="O30" s="198">
        <v>15</v>
      </c>
      <c r="P30" s="198">
        <v>14.3</v>
      </c>
      <c r="Q30" s="198">
        <v>13.2</v>
      </c>
      <c r="R30" s="198">
        <v>12.5</v>
      </c>
      <c r="S30" s="198">
        <v>11.5</v>
      </c>
      <c r="T30" s="198">
        <v>13.3</v>
      </c>
      <c r="U30" s="198">
        <v>12.7</v>
      </c>
      <c r="V30" s="198" t="s">
        <v>142</v>
      </c>
      <c r="W30" s="198" t="s">
        <v>142</v>
      </c>
      <c r="X30" s="198" t="s">
        <v>142</v>
      </c>
      <c r="Y30" s="199" t="s">
        <v>142</v>
      </c>
      <c r="Z30" s="515"/>
    </row>
    <row r="31" spans="1:26" ht="12.75" customHeight="1" x14ac:dyDescent="0.45">
      <c r="A31" s="359" t="s">
        <v>180</v>
      </c>
      <c r="B31" s="360">
        <v>48.7</v>
      </c>
      <c r="C31" s="197">
        <v>39.4</v>
      </c>
      <c r="D31" s="198">
        <v>40.200000000000003</v>
      </c>
      <c r="E31" s="198">
        <v>39.299999999999997</v>
      </c>
      <c r="F31" s="198">
        <v>38.5</v>
      </c>
      <c r="G31" s="198">
        <v>40.799999999999997</v>
      </c>
      <c r="H31" s="198">
        <v>39.299999999999997</v>
      </c>
      <c r="I31" s="198">
        <v>37.9</v>
      </c>
      <c r="J31" s="198">
        <v>35.4</v>
      </c>
      <c r="K31" s="198">
        <v>33.1</v>
      </c>
      <c r="L31" s="198">
        <v>30.5</v>
      </c>
      <c r="M31" s="198">
        <v>35.5</v>
      </c>
      <c r="N31" s="198">
        <v>30.7</v>
      </c>
      <c r="O31" s="198">
        <v>30.2</v>
      </c>
      <c r="P31" s="198">
        <v>26.9</v>
      </c>
      <c r="Q31" s="198">
        <v>32.700000000000003</v>
      </c>
      <c r="R31" s="198">
        <v>27.5</v>
      </c>
      <c r="S31" s="198">
        <v>29</v>
      </c>
      <c r="T31" s="198">
        <v>26.1</v>
      </c>
      <c r="U31" s="198">
        <v>25.5</v>
      </c>
      <c r="V31" s="198" t="s">
        <v>142</v>
      </c>
      <c r="W31" s="198" t="s">
        <v>142</v>
      </c>
      <c r="X31" s="198" t="s">
        <v>142</v>
      </c>
      <c r="Y31" s="199" t="s">
        <v>142</v>
      </c>
      <c r="Z31" s="515"/>
    </row>
    <row r="32" spans="1:26" ht="12.75" customHeight="1" x14ac:dyDescent="0.45">
      <c r="A32" s="359" t="s">
        <v>181</v>
      </c>
      <c r="B32" s="360" t="s">
        <v>142</v>
      </c>
      <c r="C32" s="197" t="s">
        <v>142</v>
      </c>
      <c r="D32" s="198" t="s">
        <v>142</v>
      </c>
      <c r="E32" s="198" t="s">
        <v>142</v>
      </c>
      <c r="F32" s="198" t="s">
        <v>142</v>
      </c>
      <c r="G32" s="198" t="s">
        <v>142</v>
      </c>
      <c r="H32" s="198" t="s">
        <v>142</v>
      </c>
      <c r="I32" s="198" t="s">
        <v>142</v>
      </c>
      <c r="J32" s="198">
        <v>23.8</v>
      </c>
      <c r="K32" s="198">
        <v>20.3</v>
      </c>
      <c r="L32" s="198">
        <v>24.4</v>
      </c>
      <c r="M32" s="198">
        <v>23</v>
      </c>
      <c r="N32" s="198">
        <v>22.8</v>
      </c>
      <c r="O32" s="198">
        <v>21.4</v>
      </c>
      <c r="P32" s="198">
        <v>23.7</v>
      </c>
      <c r="Q32" s="198">
        <v>19.899999999999999</v>
      </c>
      <c r="R32" s="198">
        <v>19</v>
      </c>
      <c r="S32" s="198">
        <v>17.2</v>
      </c>
      <c r="T32" s="198">
        <v>23.3</v>
      </c>
      <c r="U32" s="198">
        <v>20.2</v>
      </c>
      <c r="V32" s="198" t="s">
        <v>142</v>
      </c>
      <c r="W32" s="198" t="s">
        <v>142</v>
      </c>
      <c r="X32" s="198" t="s">
        <v>142</v>
      </c>
      <c r="Y32" s="199" t="s">
        <v>142</v>
      </c>
      <c r="Z32" s="515"/>
    </row>
    <row r="33" spans="1:26" ht="12.75" customHeight="1" x14ac:dyDescent="0.45">
      <c r="A33" s="359" t="s">
        <v>182</v>
      </c>
      <c r="B33" s="360" t="s">
        <v>142</v>
      </c>
      <c r="C33" s="197" t="s">
        <v>142</v>
      </c>
      <c r="D33" s="198" t="s">
        <v>142</v>
      </c>
      <c r="E33" s="198" t="s">
        <v>142</v>
      </c>
      <c r="F33" s="198">
        <v>23.3</v>
      </c>
      <c r="G33" s="198">
        <v>22.8</v>
      </c>
      <c r="H33" s="198">
        <v>20.3</v>
      </c>
      <c r="I33" s="198">
        <v>20.6</v>
      </c>
      <c r="J33" s="198">
        <v>18.5</v>
      </c>
      <c r="K33" s="198">
        <v>23</v>
      </c>
      <c r="L33" s="198">
        <v>26.9</v>
      </c>
      <c r="M33" s="198">
        <v>22.7</v>
      </c>
      <c r="N33" s="198">
        <v>20.3</v>
      </c>
      <c r="O33" s="198">
        <v>23.9</v>
      </c>
      <c r="P33" s="198">
        <v>23.4</v>
      </c>
      <c r="Q33" s="198">
        <v>21.7</v>
      </c>
      <c r="R33" s="198">
        <v>24.1</v>
      </c>
      <c r="S33" s="198">
        <v>22.8</v>
      </c>
      <c r="T33" s="198">
        <v>20</v>
      </c>
      <c r="U33" s="198">
        <v>21.9</v>
      </c>
      <c r="V33" s="198" t="s">
        <v>142</v>
      </c>
      <c r="W33" s="198" t="s">
        <v>142</v>
      </c>
      <c r="X33" s="198" t="s">
        <v>142</v>
      </c>
      <c r="Y33" s="199" t="s">
        <v>142</v>
      </c>
      <c r="Z33" s="515"/>
    </row>
    <row r="34" spans="1:26" ht="12.75" customHeight="1" x14ac:dyDescent="0.45">
      <c r="A34" s="361" t="s">
        <v>183</v>
      </c>
      <c r="B34" s="360" t="s">
        <v>142</v>
      </c>
      <c r="C34" s="197" t="s">
        <v>142</v>
      </c>
      <c r="D34" s="198" t="s">
        <v>142</v>
      </c>
      <c r="E34" s="198" t="s">
        <v>142</v>
      </c>
      <c r="F34" s="198" t="s">
        <v>142</v>
      </c>
      <c r="G34" s="198" t="s">
        <v>142</v>
      </c>
      <c r="H34" s="198">
        <v>21</v>
      </c>
      <c r="I34" s="201">
        <v>17.2</v>
      </c>
      <c r="J34" s="201">
        <v>14.4</v>
      </c>
      <c r="K34" s="201">
        <v>14.2</v>
      </c>
      <c r="L34" s="201">
        <v>17</v>
      </c>
      <c r="M34" s="201">
        <v>18.2</v>
      </c>
      <c r="N34" s="201">
        <v>17.8</v>
      </c>
      <c r="O34" s="201">
        <v>20.8</v>
      </c>
      <c r="P34" s="201">
        <v>20.7</v>
      </c>
      <c r="Q34" s="201">
        <v>21.4</v>
      </c>
      <c r="R34" s="201">
        <v>22.1</v>
      </c>
      <c r="S34" s="201">
        <v>22.5</v>
      </c>
      <c r="T34" s="201">
        <v>21.1</v>
      </c>
      <c r="U34" s="201">
        <v>20.3</v>
      </c>
      <c r="V34" s="198" t="s">
        <v>142</v>
      </c>
      <c r="W34" s="198" t="s">
        <v>142</v>
      </c>
      <c r="X34" s="198" t="s">
        <v>142</v>
      </c>
      <c r="Y34" s="199" t="s">
        <v>142</v>
      </c>
      <c r="Z34" s="515"/>
    </row>
    <row r="35" spans="1:26" ht="12.75" customHeight="1" x14ac:dyDescent="0.45">
      <c r="A35" s="359" t="s">
        <v>184</v>
      </c>
      <c r="B35" s="360" t="s">
        <v>142</v>
      </c>
      <c r="C35" s="197" t="s">
        <v>142</v>
      </c>
      <c r="D35" s="198" t="s">
        <v>142</v>
      </c>
      <c r="E35" s="198" t="s">
        <v>142</v>
      </c>
      <c r="F35" s="198" t="s">
        <v>142</v>
      </c>
      <c r="G35" s="198" t="s">
        <v>142</v>
      </c>
      <c r="H35" s="198" t="s">
        <v>142</v>
      </c>
      <c r="I35" s="198" t="s">
        <v>142</v>
      </c>
      <c r="J35" s="198" t="s">
        <v>142</v>
      </c>
      <c r="K35" s="198" t="s">
        <v>142</v>
      </c>
      <c r="L35" s="198" t="s">
        <v>142</v>
      </c>
      <c r="M35" s="198" t="s">
        <v>142</v>
      </c>
      <c r="N35" s="198" t="s">
        <v>142</v>
      </c>
      <c r="O35" s="198" t="s">
        <v>142</v>
      </c>
      <c r="P35" s="198" t="s">
        <v>142</v>
      </c>
      <c r="Q35" s="198" t="s">
        <v>142</v>
      </c>
      <c r="R35" s="198" t="s">
        <v>142</v>
      </c>
      <c r="S35" s="198" t="s">
        <v>142</v>
      </c>
      <c r="T35" s="198" t="s">
        <v>142</v>
      </c>
      <c r="U35" s="198" t="s">
        <v>142</v>
      </c>
      <c r="V35" s="198" t="s">
        <v>142</v>
      </c>
      <c r="W35" s="198" t="s">
        <v>142</v>
      </c>
      <c r="X35" s="198" t="s">
        <v>142</v>
      </c>
      <c r="Y35" s="199" t="s">
        <v>142</v>
      </c>
      <c r="Z35" s="515"/>
    </row>
    <row r="36" spans="1:26" ht="12.75" customHeight="1" x14ac:dyDescent="0.45">
      <c r="A36" s="361" t="s">
        <v>185</v>
      </c>
      <c r="B36" s="362">
        <v>31</v>
      </c>
      <c r="C36" s="200">
        <v>30.2</v>
      </c>
      <c r="D36" s="201">
        <v>32.4</v>
      </c>
      <c r="E36" s="201">
        <v>34.700000000000003</v>
      </c>
      <c r="F36" s="201">
        <v>30.6</v>
      </c>
      <c r="G36" s="201">
        <v>30</v>
      </c>
      <c r="H36" s="201">
        <v>32.5</v>
      </c>
      <c r="I36" s="201">
        <v>31.2</v>
      </c>
      <c r="J36" s="201">
        <v>25.3</v>
      </c>
      <c r="K36" s="201">
        <v>25.3</v>
      </c>
      <c r="L36" s="201">
        <v>24.7</v>
      </c>
      <c r="M36" s="201">
        <v>25.3</v>
      </c>
      <c r="N36" s="201">
        <v>21.2</v>
      </c>
      <c r="O36" s="198">
        <v>21.2</v>
      </c>
      <c r="P36" s="198">
        <v>21.2</v>
      </c>
      <c r="Q36" s="198">
        <v>19.7</v>
      </c>
      <c r="R36" s="198">
        <v>19</v>
      </c>
      <c r="S36" s="198">
        <v>19.2</v>
      </c>
      <c r="T36" s="198">
        <v>20.2</v>
      </c>
      <c r="U36" s="198">
        <v>19.100000000000001</v>
      </c>
      <c r="V36" s="198" t="s">
        <v>142</v>
      </c>
      <c r="W36" s="198" t="s">
        <v>142</v>
      </c>
      <c r="X36" s="198" t="s">
        <v>142</v>
      </c>
      <c r="Y36" s="199" t="s">
        <v>142</v>
      </c>
      <c r="Z36" s="515"/>
    </row>
    <row r="37" spans="1:26" ht="12.75" customHeight="1" x14ac:dyDescent="0.45">
      <c r="A37" s="361" t="s">
        <v>186</v>
      </c>
      <c r="B37" s="362">
        <v>40.799999999999997</v>
      </c>
      <c r="C37" s="200">
        <v>37.9</v>
      </c>
      <c r="D37" s="201">
        <v>41.7</v>
      </c>
      <c r="E37" s="201">
        <v>42.8</v>
      </c>
      <c r="F37" s="201">
        <v>34</v>
      </c>
      <c r="G37" s="201">
        <v>37.200000000000003</v>
      </c>
      <c r="H37" s="201">
        <v>43</v>
      </c>
      <c r="I37" s="201">
        <v>32.4</v>
      </c>
      <c r="J37" s="201">
        <v>31.7</v>
      </c>
      <c r="K37" s="201">
        <v>35</v>
      </c>
      <c r="L37" s="201">
        <v>39.700000000000003</v>
      </c>
      <c r="M37" s="201">
        <v>39.700000000000003</v>
      </c>
      <c r="N37" s="201">
        <v>37.4</v>
      </c>
      <c r="O37" s="201">
        <v>33.700000000000003</v>
      </c>
      <c r="P37" s="201">
        <v>35.1</v>
      </c>
      <c r="Q37" s="201">
        <v>33</v>
      </c>
      <c r="R37" s="201">
        <v>31.3</v>
      </c>
      <c r="S37" s="201">
        <v>32.5</v>
      </c>
      <c r="T37" s="201">
        <v>33.200000000000003</v>
      </c>
      <c r="U37" s="201">
        <v>27</v>
      </c>
      <c r="V37" s="198" t="s">
        <v>142</v>
      </c>
      <c r="W37" s="198" t="s">
        <v>142</v>
      </c>
      <c r="X37" s="198" t="s">
        <v>142</v>
      </c>
      <c r="Y37" s="199" t="s">
        <v>142</v>
      </c>
      <c r="Z37" s="515"/>
    </row>
    <row r="38" spans="1:26" ht="12.65" customHeight="1" x14ac:dyDescent="0.45">
      <c r="A38" s="361" t="s">
        <v>187</v>
      </c>
      <c r="B38" s="362">
        <v>32.700000000000003</v>
      </c>
      <c r="C38" s="200">
        <v>36.5</v>
      </c>
      <c r="D38" s="201">
        <v>34.299999999999997</v>
      </c>
      <c r="E38" s="201">
        <v>33.4</v>
      </c>
      <c r="F38" s="201">
        <v>32.5</v>
      </c>
      <c r="G38" s="201">
        <v>32.9</v>
      </c>
      <c r="H38" s="201">
        <v>31.4</v>
      </c>
      <c r="I38" s="201">
        <v>30.6</v>
      </c>
      <c r="J38" s="201">
        <v>24.8</v>
      </c>
      <c r="K38" s="201">
        <v>26.3</v>
      </c>
      <c r="L38" s="201">
        <v>25.3</v>
      </c>
      <c r="M38" s="201">
        <v>26.8</v>
      </c>
      <c r="N38" s="201">
        <v>22.1</v>
      </c>
      <c r="O38" s="201">
        <v>22.5</v>
      </c>
      <c r="P38" s="201">
        <v>19.3</v>
      </c>
      <c r="Q38" s="201">
        <v>20.100000000000001</v>
      </c>
      <c r="R38" s="201">
        <v>18.2</v>
      </c>
      <c r="S38" s="201">
        <v>18.5</v>
      </c>
      <c r="T38" s="201">
        <v>18.8</v>
      </c>
      <c r="U38" s="201">
        <v>18.600000000000001</v>
      </c>
      <c r="V38" s="198" t="s">
        <v>142</v>
      </c>
      <c r="W38" s="198" t="s">
        <v>142</v>
      </c>
      <c r="X38" s="198" t="s">
        <v>142</v>
      </c>
      <c r="Y38" s="199" t="s">
        <v>142</v>
      </c>
      <c r="Z38" s="515"/>
    </row>
    <row r="39" spans="1:26" s="302" customFormat="1" ht="12.75" customHeight="1" x14ac:dyDescent="0.45">
      <c r="A39" s="361" t="s">
        <v>188</v>
      </c>
      <c r="B39" s="362">
        <v>30.2</v>
      </c>
      <c r="C39" s="200">
        <v>32.700000000000003</v>
      </c>
      <c r="D39" s="201">
        <v>39.200000000000003</v>
      </c>
      <c r="E39" s="201">
        <v>41.9</v>
      </c>
      <c r="F39" s="201">
        <v>34.4</v>
      </c>
      <c r="G39" s="201">
        <v>34.9</v>
      </c>
      <c r="H39" s="201">
        <v>35.799999999999997</v>
      </c>
      <c r="I39" s="201">
        <v>27.3</v>
      </c>
      <c r="J39" s="201">
        <v>25.9</v>
      </c>
      <c r="K39" s="201">
        <v>26.8</v>
      </c>
      <c r="L39" s="201">
        <v>29.9</v>
      </c>
      <c r="M39" s="201">
        <v>29.2</v>
      </c>
      <c r="N39" s="201">
        <v>27.2</v>
      </c>
      <c r="O39" s="201">
        <v>27.6</v>
      </c>
      <c r="P39" s="201">
        <v>27.8</v>
      </c>
      <c r="Q39" s="201">
        <v>24.3</v>
      </c>
      <c r="R39" s="201">
        <v>22.6</v>
      </c>
      <c r="S39" s="201">
        <v>23.9</v>
      </c>
      <c r="T39" s="201">
        <v>25.8</v>
      </c>
      <c r="U39" s="201">
        <v>20.3</v>
      </c>
      <c r="V39" s="198" t="s">
        <v>142</v>
      </c>
      <c r="W39" s="198"/>
      <c r="X39" s="198"/>
      <c r="Y39" s="199"/>
      <c r="Z39" s="515"/>
    </row>
    <row r="40" spans="1:26" ht="12.75" customHeight="1" x14ac:dyDescent="0.45">
      <c r="A40" s="359" t="s">
        <v>189</v>
      </c>
      <c r="B40" s="360" t="s">
        <v>142</v>
      </c>
      <c r="C40" s="197" t="s">
        <v>142</v>
      </c>
      <c r="D40" s="198" t="s">
        <v>142</v>
      </c>
      <c r="E40" s="198">
        <v>49.9</v>
      </c>
      <c r="F40" s="198">
        <v>54</v>
      </c>
      <c r="G40" s="198">
        <v>49.4</v>
      </c>
      <c r="H40" s="198">
        <v>52.8</v>
      </c>
      <c r="I40" s="198">
        <v>45.6</v>
      </c>
      <c r="J40" s="198">
        <v>40.1</v>
      </c>
      <c r="K40" s="198">
        <v>29.9</v>
      </c>
      <c r="L40" s="198">
        <v>34.9</v>
      </c>
      <c r="M40" s="198">
        <v>39.1</v>
      </c>
      <c r="N40" s="198">
        <v>33.299999999999997</v>
      </c>
      <c r="O40" s="198">
        <v>28.1</v>
      </c>
      <c r="P40" s="198">
        <v>24.9</v>
      </c>
      <c r="Q40" s="198">
        <v>27.7</v>
      </c>
      <c r="R40" s="198">
        <v>23.4</v>
      </c>
      <c r="S40" s="198">
        <v>26.6</v>
      </c>
      <c r="T40" s="198">
        <v>26.4</v>
      </c>
      <c r="U40" s="198">
        <v>25.6</v>
      </c>
      <c r="V40" s="198" t="s">
        <v>142</v>
      </c>
      <c r="W40" s="198" t="s">
        <v>142</v>
      </c>
      <c r="X40" s="198" t="s">
        <v>142</v>
      </c>
      <c r="Y40" s="199" t="s">
        <v>142</v>
      </c>
      <c r="Z40" s="515"/>
    </row>
    <row r="41" spans="1:26" ht="12.75" customHeight="1" x14ac:dyDescent="0.45">
      <c r="A41" s="363" t="s">
        <v>190</v>
      </c>
      <c r="B41" s="364">
        <v>16.899999999999999</v>
      </c>
      <c r="C41" s="202">
        <v>17.8</v>
      </c>
      <c r="D41" s="203">
        <v>19.3</v>
      </c>
      <c r="E41" s="203">
        <v>19.2</v>
      </c>
      <c r="F41" s="203">
        <v>18.100000000000001</v>
      </c>
      <c r="G41" s="203">
        <v>19.5</v>
      </c>
      <c r="H41" s="203">
        <v>20.100000000000001</v>
      </c>
      <c r="I41" s="203">
        <v>17.2</v>
      </c>
      <c r="J41" s="203">
        <v>17.399999999999999</v>
      </c>
      <c r="K41" s="203">
        <v>14.5</v>
      </c>
      <c r="L41" s="203">
        <v>14</v>
      </c>
      <c r="M41" s="203">
        <v>16</v>
      </c>
      <c r="N41" s="203">
        <v>14.1</v>
      </c>
      <c r="O41" s="203">
        <v>14.9</v>
      </c>
      <c r="P41" s="203">
        <v>13.5</v>
      </c>
      <c r="Q41" s="203">
        <v>12.2</v>
      </c>
      <c r="R41" s="203">
        <v>12.3</v>
      </c>
      <c r="S41" s="203">
        <v>11.8</v>
      </c>
      <c r="T41" s="203">
        <v>13.1</v>
      </c>
      <c r="U41" s="203">
        <v>12.3</v>
      </c>
      <c r="V41" s="203" t="s">
        <v>142</v>
      </c>
      <c r="W41" s="203" t="s">
        <v>142</v>
      </c>
      <c r="X41" s="203" t="s">
        <v>142</v>
      </c>
      <c r="Y41" s="204" t="s">
        <v>142</v>
      </c>
      <c r="Z41" s="515"/>
    </row>
    <row r="42" spans="1:26" ht="9" customHeight="1" x14ac:dyDescent="0.45">
      <c r="A42" s="188"/>
      <c r="B42" s="188"/>
      <c r="C42" s="188"/>
      <c r="D42" s="188"/>
      <c r="E42" s="188"/>
      <c r="F42" s="188"/>
      <c r="G42" s="188"/>
      <c r="H42" s="188"/>
      <c r="I42" s="188"/>
      <c r="J42" s="188"/>
      <c r="K42" s="188"/>
      <c r="L42" s="188"/>
      <c r="M42" s="188"/>
      <c r="N42" s="188"/>
      <c r="O42" s="188"/>
      <c r="P42" s="188"/>
      <c r="Q42" s="188"/>
      <c r="R42" s="188"/>
      <c r="S42" s="188"/>
      <c r="T42" s="188"/>
      <c r="U42" s="188"/>
      <c r="V42" s="188"/>
      <c r="W42" s="188"/>
      <c r="X42" s="187"/>
      <c r="Y42" s="187"/>
      <c r="Z42" s="502"/>
    </row>
    <row r="43" spans="1:26" ht="45" customHeight="1" x14ac:dyDescent="0.45">
      <c r="A43" s="627" t="s">
        <v>191</v>
      </c>
      <c r="B43" s="627"/>
      <c r="C43" s="627"/>
      <c r="D43" s="627"/>
      <c r="E43" s="627"/>
      <c r="F43" s="627"/>
      <c r="G43" s="627"/>
      <c r="H43" s="627"/>
      <c r="I43" s="627"/>
      <c r="J43" s="627"/>
      <c r="K43" s="627"/>
      <c r="L43" s="627"/>
      <c r="M43" s="627"/>
      <c r="N43" s="627"/>
      <c r="O43" s="627"/>
      <c r="P43" s="627"/>
      <c r="Q43" s="627"/>
      <c r="R43" s="627"/>
      <c r="S43" s="627"/>
      <c r="T43" s="627"/>
      <c r="U43" s="627"/>
      <c r="V43" s="627"/>
      <c r="W43" s="627"/>
      <c r="X43" s="627"/>
      <c r="Y43" s="628"/>
      <c r="Z43" s="502"/>
    </row>
    <row r="44" spans="1:26" x14ac:dyDescent="0.45">
      <c r="A44" s="189" t="s">
        <v>282</v>
      </c>
      <c r="B44" s="193"/>
      <c r="C44" s="193"/>
      <c r="D44" s="193"/>
      <c r="E44" s="193"/>
      <c r="F44" s="193"/>
      <c r="G44" s="193"/>
      <c r="H44" s="193"/>
      <c r="I44" s="193"/>
      <c r="J44" s="193"/>
      <c r="K44" s="193"/>
      <c r="L44" s="193"/>
      <c r="M44" s="193"/>
      <c r="N44" s="193"/>
      <c r="O44" s="193"/>
      <c r="P44" s="193"/>
      <c r="Q44" s="193"/>
      <c r="R44" s="193"/>
      <c r="S44" s="193"/>
      <c r="T44" s="193"/>
      <c r="U44" s="193"/>
      <c r="V44" s="193"/>
      <c r="W44" s="193"/>
      <c r="X44" s="502"/>
      <c r="Y44" s="502"/>
      <c r="Z44" s="502"/>
    </row>
    <row r="45" spans="1:26" x14ac:dyDescent="0.45">
      <c r="A45" s="189" t="s">
        <v>192</v>
      </c>
      <c r="B45" s="193"/>
      <c r="C45" s="193"/>
      <c r="D45" s="193"/>
      <c r="E45" s="193"/>
      <c r="F45" s="193"/>
      <c r="G45" s="193"/>
      <c r="H45" s="193"/>
      <c r="I45" s="193"/>
      <c r="J45" s="193"/>
      <c r="K45" s="193"/>
      <c r="L45" s="193"/>
      <c r="M45" s="193"/>
      <c r="N45" s="193"/>
      <c r="O45" s="193"/>
      <c r="P45" s="193"/>
      <c r="Q45" s="193"/>
      <c r="R45" s="193"/>
      <c r="S45" s="193"/>
      <c r="T45" s="193"/>
      <c r="U45" s="193"/>
      <c r="V45" s="193"/>
      <c r="W45" s="193"/>
      <c r="X45" s="502"/>
      <c r="Y45" s="502"/>
      <c r="Z45" s="502"/>
    </row>
    <row r="46" spans="1:26" x14ac:dyDescent="0.45">
      <c r="A46" s="190" t="s">
        <v>149</v>
      </c>
      <c r="B46" s="193"/>
      <c r="C46" s="193"/>
      <c r="D46" s="193"/>
      <c r="E46" s="193"/>
      <c r="F46" s="193"/>
      <c r="G46" s="193"/>
      <c r="H46" s="193"/>
      <c r="I46" s="193"/>
      <c r="J46" s="193"/>
      <c r="K46" s="193"/>
      <c r="L46" s="193"/>
      <c r="M46" s="193"/>
      <c r="N46" s="193"/>
      <c r="O46" s="193"/>
      <c r="P46" s="193"/>
      <c r="Q46" s="193"/>
      <c r="R46" s="193"/>
      <c r="S46" s="193"/>
      <c r="T46" s="193"/>
      <c r="U46" s="193"/>
      <c r="V46" s="193"/>
      <c r="W46" s="193"/>
      <c r="X46" s="502"/>
      <c r="Y46" s="502"/>
      <c r="Z46" s="502"/>
    </row>
    <row r="47" spans="1:26" s="57" customFormat="1" ht="16.5" x14ac:dyDescent="0.45">
      <c r="A47" s="106" t="s">
        <v>107</v>
      </c>
      <c r="B47" s="382"/>
      <c r="C47" s="382"/>
      <c r="D47" s="382"/>
      <c r="E47" s="194"/>
      <c r="F47" s="194"/>
      <c r="G47" s="194"/>
      <c r="H47" s="194"/>
      <c r="I47" s="194"/>
      <c r="J47" s="194"/>
      <c r="K47" s="194"/>
      <c r="L47" s="194"/>
      <c r="M47" s="194"/>
      <c r="N47" s="194"/>
      <c r="O47" s="194"/>
      <c r="P47" s="194"/>
      <c r="Q47" s="194"/>
      <c r="R47" s="194"/>
      <c r="S47" s="194"/>
      <c r="T47" s="194"/>
      <c r="U47" s="194"/>
      <c r="V47" s="194"/>
      <c r="W47" s="194"/>
      <c r="X47" s="493"/>
      <c r="Y47" s="493"/>
      <c r="Z47" s="493"/>
    </row>
    <row r="48" spans="1:26" ht="13.5" customHeight="1" x14ac:dyDescent="0.45">
      <c r="A48" s="49" t="s">
        <v>193</v>
      </c>
      <c r="B48" s="502"/>
      <c r="C48" s="502"/>
      <c r="D48" s="502"/>
      <c r="E48" s="193"/>
      <c r="F48" s="196"/>
      <c r="G48" s="196"/>
      <c r="H48" s="196"/>
      <c r="I48" s="196"/>
      <c r="J48" s="196"/>
      <c r="K48" s="196"/>
      <c r="L48" s="196"/>
      <c r="M48" s="196"/>
      <c r="N48" s="196"/>
      <c r="O48" s="196"/>
      <c r="P48" s="196"/>
      <c r="Q48" s="196"/>
      <c r="R48" s="196"/>
      <c r="S48" s="196"/>
      <c r="T48" s="196"/>
      <c r="U48" s="196"/>
      <c r="V48" s="196"/>
      <c r="W48" s="196"/>
      <c r="X48" s="502"/>
      <c r="Y48" s="502"/>
      <c r="Z48" s="502"/>
    </row>
    <row r="49" spans="1:25" x14ac:dyDescent="0.45">
      <c r="A49" s="403" t="s">
        <v>121</v>
      </c>
      <c r="B49" s="194"/>
      <c r="C49" s="194"/>
      <c r="D49" s="194"/>
      <c r="E49" s="194"/>
      <c r="F49" s="194"/>
      <c r="G49" s="194"/>
      <c r="H49" s="194"/>
      <c r="I49" s="194"/>
      <c r="J49" s="194"/>
      <c r="K49" s="194"/>
      <c r="L49" s="194"/>
      <c r="M49" s="194"/>
      <c r="N49" s="194"/>
      <c r="O49" s="194"/>
      <c r="P49" s="194"/>
      <c r="Q49" s="194"/>
      <c r="R49" s="194"/>
      <c r="S49" s="194"/>
      <c r="T49" s="194"/>
      <c r="U49" s="194"/>
      <c r="V49" s="194"/>
      <c r="W49" s="194"/>
      <c r="X49" s="502"/>
      <c r="Y49" s="502"/>
    </row>
    <row r="50" spans="1:25" x14ac:dyDescent="0.45">
      <c r="A50" s="129" t="s">
        <v>107</v>
      </c>
      <c r="B50" s="196"/>
      <c r="C50" s="196"/>
      <c r="D50" s="196"/>
      <c r="E50" s="196"/>
      <c r="F50" s="196"/>
      <c r="G50" s="196"/>
      <c r="H50" s="196"/>
      <c r="I50" s="196"/>
      <c r="J50" s="196"/>
      <c r="K50" s="196"/>
      <c r="L50" s="196"/>
      <c r="M50" s="196"/>
      <c r="N50" s="196"/>
      <c r="O50" s="196"/>
      <c r="P50" s="196"/>
      <c r="Q50" s="196"/>
      <c r="R50" s="196"/>
      <c r="S50" s="196"/>
      <c r="T50" s="196"/>
      <c r="U50" s="196"/>
      <c r="V50" s="196"/>
      <c r="W50" s="196"/>
      <c r="X50" s="502"/>
      <c r="Y50" s="502"/>
    </row>
    <row r="51" spans="1:25" x14ac:dyDescent="0.45">
      <c r="A51" s="402" t="s">
        <v>194</v>
      </c>
      <c r="B51" s="17"/>
      <c r="C51" s="17"/>
      <c r="D51" s="17"/>
      <c r="E51" s="17"/>
      <c r="F51" s="17"/>
      <c r="G51" s="17"/>
      <c r="H51" s="17"/>
      <c r="I51" s="17"/>
      <c r="J51" s="17"/>
      <c r="K51" s="17"/>
      <c r="L51" s="17"/>
      <c r="M51" s="17"/>
      <c r="N51" s="17"/>
      <c r="O51" s="17"/>
      <c r="P51" s="17"/>
      <c r="Q51" s="17"/>
      <c r="R51" s="17"/>
      <c r="S51" s="17"/>
      <c r="T51" s="17"/>
      <c r="U51" s="17"/>
      <c r="V51" s="17"/>
      <c r="W51" s="17"/>
      <c r="X51" s="17"/>
      <c r="Y51" s="17"/>
    </row>
    <row r="52" spans="1:25" x14ac:dyDescent="0.45">
      <c r="A52" s="403"/>
      <c r="B52" s="502"/>
      <c r="C52" s="502"/>
      <c r="D52" s="502"/>
      <c r="E52" s="502"/>
      <c r="F52" s="502"/>
      <c r="G52" s="502"/>
      <c r="H52" s="502"/>
      <c r="I52" s="502"/>
      <c r="J52" s="502"/>
      <c r="K52" s="502"/>
      <c r="L52" s="502"/>
      <c r="M52" s="502"/>
      <c r="N52" s="502"/>
      <c r="O52" s="502"/>
      <c r="P52" s="502"/>
      <c r="Q52" s="502"/>
      <c r="R52" s="502"/>
      <c r="S52" s="502"/>
      <c r="T52" s="502"/>
      <c r="U52" s="502"/>
      <c r="V52" s="502"/>
      <c r="W52" s="502"/>
      <c r="X52" s="502"/>
      <c r="Y52" s="502"/>
    </row>
    <row r="58" spans="1:25" x14ac:dyDescent="0.45">
      <c r="A58" s="382" t="s">
        <v>195</v>
      </c>
      <c r="B58" s="502"/>
      <c r="C58" s="502"/>
      <c r="D58" s="502"/>
      <c r="E58" s="502"/>
      <c r="F58" s="502"/>
      <c r="G58" s="502"/>
      <c r="H58" s="502"/>
      <c r="I58" s="502"/>
      <c r="J58" s="502"/>
      <c r="K58" s="502"/>
      <c r="L58" s="502"/>
      <c r="M58" s="502"/>
      <c r="N58" s="502"/>
      <c r="O58" s="502"/>
      <c r="P58" s="502"/>
      <c r="Q58" s="502"/>
      <c r="R58" s="502"/>
      <c r="S58" s="502"/>
      <c r="T58" s="502"/>
      <c r="U58" s="502"/>
      <c r="V58" s="502"/>
      <c r="W58" s="502"/>
      <c r="X58" s="502"/>
      <c r="Y58" s="502"/>
    </row>
    <row r="59" spans="1:25" x14ac:dyDescent="0.45">
      <c r="A59" s="195" t="s">
        <v>196</v>
      </c>
      <c r="B59" s="502"/>
      <c r="C59" s="502"/>
      <c r="D59" s="502"/>
      <c r="E59" s="502"/>
      <c r="F59" s="502"/>
      <c r="G59" s="502"/>
      <c r="H59" s="502"/>
      <c r="I59" s="502"/>
      <c r="J59" s="502"/>
      <c r="K59" s="502"/>
      <c r="L59" s="502"/>
      <c r="M59" s="502"/>
      <c r="N59" s="502"/>
      <c r="O59" s="502"/>
      <c r="P59" s="502"/>
      <c r="Q59" s="502"/>
      <c r="R59" s="502"/>
      <c r="S59" s="502"/>
      <c r="T59" s="502"/>
      <c r="U59" s="502"/>
      <c r="V59" s="502"/>
      <c r="W59" s="502"/>
      <c r="X59" s="502"/>
      <c r="Y59" s="502"/>
    </row>
    <row r="60" spans="1:25" x14ac:dyDescent="0.45">
      <c r="A60" s="194" t="s">
        <v>197</v>
      </c>
      <c r="B60" s="502"/>
      <c r="C60" s="502"/>
      <c r="D60" s="502"/>
      <c r="E60" s="502"/>
      <c r="F60" s="502"/>
      <c r="G60" s="502"/>
      <c r="H60" s="502"/>
      <c r="I60" s="502"/>
      <c r="J60" s="502"/>
      <c r="K60" s="502"/>
      <c r="L60" s="502"/>
      <c r="M60" s="502"/>
      <c r="N60" s="502"/>
      <c r="O60" s="502"/>
      <c r="P60" s="502"/>
      <c r="Q60" s="502"/>
      <c r="R60" s="502"/>
      <c r="S60" s="502"/>
      <c r="T60" s="502"/>
      <c r="U60" s="502"/>
      <c r="V60" s="502"/>
      <c r="W60" s="502"/>
      <c r="X60" s="502"/>
      <c r="Y60" s="502"/>
    </row>
    <row r="61" spans="1:25" x14ac:dyDescent="0.45">
      <c r="A61" s="195" t="s">
        <v>198</v>
      </c>
      <c r="B61" s="502"/>
      <c r="C61" s="502"/>
      <c r="D61" s="502"/>
      <c r="E61" s="502"/>
      <c r="F61" s="502"/>
      <c r="G61" s="502"/>
      <c r="H61" s="502"/>
      <c r="I61" s="502"/>
      <c r="J61" s="502"/>
      <c r="K61" s="502"/>
      <c r="L61" s="502"/>
      <c r="M61" s="502"/>
      <c r="N61" s="502"/>
      <c r="O61" s="502"/>
      <c r="P61" s="502"/>
      <c r="Q61" s="502"/>
      <c r="R61" s="502"/>
      <c r="S61" s="502"/>
      <c r="T61" s="502"/>
      <c r="U61" s="502"/>
      <c r="V61" s="502"/>
      <c r="W61" s="502"/>
      <c r="X61" s="502"/>
      <c r="Y61" s="502"/>
    </row>
  </sheetData>
  <mergeCells count="1">
    <mergeCell ref="A43:Y43"/>
  </mergeCells>
  <hyperlinks>
    <hyperlink ref="A61" r:id="rId1" xr:uid="{00000000-0004-0000-0A00-000000000000}"/>
    <hyperlink ref="A59" r:id="rId2" xr:uid="{00000000-0004-0000-0A00-000001000000}"/>
    <hyperlink ref="A49" r:id="rId3" xr:uid="{9A7B06B7-C40A-4E6F-BB43-FCAA3ACA71F9}"/>
  </hyperlinks>
  <pageMargins left="0.7" right="0.7" top="0.75" bottom="0.75" header="0.3" footer="0.3"/>
  <pageSetup paperSize="9" scale="56" fitToHeight="0"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AJ40"/>
  <sheetViews>
    <sheetView zoomScaleNormal="100" workbookViewId="0"/>
  </sheetViews>
  <sheetFormatPr defaultColWidth="11.453125" defaultRowHeight="16" x14ac:dyDescent="0.45"/>
  <cols>
    <col min="1" max="1" width="61.453125" style="53" customWidth="1"/>
    <col min="2" max="34" width="6.54296875" style="12" customWidth="1"/>
    <col min="35" max="16384" width="11.453125" style="12"/>
  </cols>
  <sheetData>
    <row r="1" spans="1:36" s="15" customFormat="1" ht="25.9" customHeight="1" x14ac:dyDescent="0.7">
      <c r="A1" s="141" t="s">
        <v>199</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38"/>
      <c r="AJ1" s="134"/>
    </row>
    <row r="2" spans="1:36" s="13" customFormat="1" ht="25.9" customHeight="1" x14ac:dyDescent="0.35">
      <c r="A2" s="143" t="s">
        <v>200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0"/>
      <c r="AJ2" s="525"/>
    </row>
    <row r="3" spans="1:36" s="13" customFormat="1" ht="25.9" customHeight="1" x14ac:dyDescent="0.35">
      <c r="A3" s="144" t="s">
        <v>201</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0"/>
      <c r="AJ3" s="525"/>
    </row>
    <row r="4" spans="1:36" ht="17.5" x14ac:dyDescent="0.45">
      <c r="A4" s="150" t="s">
        <v>202</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38"/>
      <c r="AJ4" s="526"/>
    </row>
    <row r="5" spans="1:36" ht="36" customHeight="1" x14ac:dyDescent="0.45">
      <c r="A5" s="412" t="s">
        <v>203</v>
      </c>
      <c r="B5" s="527">
        <v>1990</v>
      </c>
      <c r="C5" s="528">
        <v>1991</v>
      </c>
      <c r="D5" s="528">
        <v>1992</v>
      </c>
      <c r="E5" s="528">
        <v>1993</v>
      </c>
      <c r="F5" s="528">
        <v>1994</v>
      </c>
      <c r="G5" s="528">
        <v>1995</v>
      </c>
      <c r="H5" s="528">
        <v>1996</v>
      </c>
      <c r="I5" s="528">
        <v>1997</v>
      </c>
      <c r="J5" s="528">
        <v>1998</v>
      </c>
      <c r="K5" s="528">
        <v>1999</v>
      </c>
      <c r="L5" s="528">
        <v>2000</v>
      </c>
      <c r="M5" s="528">
        <v>2001</v>
      </c>
      <c r="N5" s="528">
        <v>2002</v>
      </c>
      <c r="O5" s="528">
        <v>2003</v>
      </c>
      <c r="P5" s="528">
        <v>2004</v>
      </c>
      <c r="Q5" s="528">
        <v>2005</v>
      </c>
      <c r="R5" s="528">
        <v>2006</v>
      </c>
      <c r="S5" s="528">
        <v>2007</v>
      </c>
      <c r="T5" s="528">
        <v>2008</v>
      </c>
      <c r="U5" s="528">
        <v>2009</v>
      </c>
      <c r="V5" s="528">
        <v>2010</v>
      </c>
      <c r="W5" s="528">
        <v>2011</v>
      </c>
      <c r="X5" s="528">
        <v>2012</v>
      </c>
      <c r="Y5" s="528">
        <v>2013</v>
      </c>
      <c r="Z5" s="528">
        <v>2014</v>
      </c>
      <c r="AA5" s="528">
        <v>2015</v>
      </c>
      <c r="AB5" s="528">
        <v>2016</v>
      </c>
      <c r="AC5" s="528">
        <v>2017</v>
      </c>
      <c r="AD5" s="528">
        <v>2018</v>
      </c>
      <c r="AE5" s="528">
        <v>2019</v>
      </c>
      <c r="AF5" s="528">
        <v>2020</v>
      </c>
      <c r="AG5" s="528">
        <v>2021</v>
      </c>
      <c r="AH5" s="276">
        <v>2022</v>
      </c>
      <c r="AI5" s="157"/>
      <c r="AJ5" s="526"/>
    </row>
    <row r="6" spans="1:36" ht="25" customHeight="1" x14ac:dyDescent="0.45">
      <c r="A6" s="415" t="s">
        <v>204</v>
      </c>
      <c r="B6" s="416">
        <v>100</v>
      </c>
      <c r="C6" s="417">
        <v>95.610259164210063</v>
      </c>
      <c r="D6" s="417">
        <v>100.06262250708026</v>
      </c>
      <c r="E6" s="417">
        <v>106.15338326852736</v>
      </c>
      <c r="F6" s="417">
        <v>98.169844569908335</v>
      </c>
      <c r="G6" s="417">
        <v>100.79913688307762</v>
      </c>
      <c r="H6" s="417">
        <v>87.729942808842125</v>
      </c>
      <c r="I6" s="417">
        <v>84.810191005194824</v>
      </c>
      <c r="J6" s="417">
        <v>90.55619620687628</v>
      </c>
      <c r="K6" s="417">
        <v>94.02576646107012</v>
      </c>
      <c r="L6" s="417">
        <v>91.302080595114504</v>
      </c>
      <c r="M6" s="417">
        <v>84.381273979629967</v>
      </c>
      <c r="N6" s="417">
        <v>86.705092573828196</v>
      </c>
      <c r="O6" s="417">
        <v>79.108399452919528</v>
      </c>
      <c r="P6" s="417">
        <v>80.712193285143258</v>
      </c>
      <c r="Q6" s="417">
        <v>78.864579242483202</v>
      </c>
      <c r="R6" s="417">
        <v>76.814574970977077</v>
      </c>
      <c r="S6" s="417">
        <v>73.904579648504551</v>
      </c>
      <c r="T6" s="417">
        <v>66.986105576017664</v>
      </c>
      <c r="U6" s="417">
        <v>59.048980198714418</v>
      </c>
      <c r="V6" s="417">
        <v>54.680029717501498</v>
      </c>
      <c r="W6" s="417">
        <v>50.511677805038481</v>
      </c>
      <c r="X6" s="417">
        <v>49.190158155477619</v>
      </c>
      <c r="Y6" s="417">
        <v>42.471979543400643</v>
      </c>
      <c r="Z6" s="417">
        <v>41.518527416154157</v>
      </c>
      <c r="AA6" s="417">
        <v>38.602063355084383</v>
      </c>
      <c r="AB6" s="417">
        <v>38.019950607348662</v>
      </c>
      <c r="AC6" s="417">
        <v>44.043937588344463</v>
      </c>
      <c r="AD6" s="417">
        <v>35.887916196272016</v>
      </c>
      <c r="AE6" s="417">
        <v>35.3265671113666</v>
      </c>
      <c r="AF6" s="417">
        <v>33.292020113448075</v>
      </c>
      <c r="AG6" s="417">
        <v>34.46384736472028</v>
      </c>
      <c r="AH6" s="529">
        <v>34.089902894136443</v>
      </c>
      <c r="AI6" s="159"/>
      <c r="AJ6" s="526"/>
    </row>
    <row r="7" spans="1:36" x14ac:dyDescent="0.45">
      <c r="A7" s="414" t="s">
        <v>205</v>
      </c>
      <c r="B7" s="394">
        <v>100</v>
      </c>
      <c r="C7" s="154">
        <v>98.392236381246704</v>
      </c>
      <c r="D7" s="154">
        <v>101.37313351447517</v>
      </c>
      <c r="E7" s="154">
        <v>109.91824216112447</v>
      </c>
      <c r="F7" s="154">
        <v>103.89510588088112</v>
      </c>
      <c r="G7" s="154">
        <v>107.81472213777118</v>
      </c>
      <c r="H7" s="154">
        <v>101.42932370477251</v>
      </c>
      <c r="I7" s="154">
        <v>99.7408375009948</v>
      </c>
      <c r="J7" s="154">
        <v>106.14452180466094</v>
      </c>
      <c r="K7" s="154">
        <v>119.98462145254378</v>
      </c>
      <c r="L7" s="154">
        <v>119.57295506060524</v>
      </c>
      <c r="M7" s="154">
        <v>113.42010605458626</v>
      </c>
      <c r="N7" s="154">
        <v>125.30137505034158</v>
      </c>
      <c r="O7" s="154">
        <v>120.99218989832504</v>
      </c>
      <c r="P7" s="154">
        <v>126.54034471432298</v>
      </c>
      <c r="Q7" s="154">
        <v>132.28973297461911</v>
      </c>
      <c r="R7" s="154">
        <v>122.23528869964224</v>
      </c>
      <c r="S7" s="154">
        <v>115.44577286642168</v>
      </c>
      <c r="T7" s="154">
        <v>109.59422274204864</v>
      </c>
      <c r="U7" s="154">
        <v>96.480175822009713</v>
      </c>
      <c r="V7" s="154">
        <v>91.260804247137514</v>
      </c>
      <c r="W7" s="154">
        <v>83.679794991086951</v>
      </c>
      <c r="X7" s="154">
        <v>85.19298049325667</v>
      </c>
      <c r="Y7" s="154">
        <v>67.3804318055208</v>
      </c>
      <c r="Z7" s="154">
        <v>66.856791642489739</v>
      </c>
      <c r="AA7" s="154">
        <v>60.992553609409505</v>
      </c>
      <c r="AB7" s="154">
        <v>57.161470255896951</v>
      </c>
      <c r="AC7" s="154">
        <v>72.941018217347107</v>
      </c>
      <c r="AD7" s="154">
        <v>50.257639781947319</v>
      </c>
      <c r="AE7" s="154">
        <v>51.927148563616029</v>
      </c>
      <c r="AF7" s="154">
        <v>45.155466642154238</v>
      </c>
      <c r="AG7" s="160">
        <v>48.279089377946875</v>
      </c>
      <c r="AH7" s="163">
        <v>51.815663746982665</v>
      </c>
      <c r="AI7" s="159"/>
      <c r="AJ7" s="526"/>
    </row>
    <row r="8" spans="1:36" x14ac:dyDescent="0.45">
      <c r="A8" s="413" t="s">
        <v>206</v>
      </c>
      <c r="B8" s="395">
        <v>100</v>
      </c>
      <c r="C8" s="145">
        <v>93.123834803242445</v>
      </c>
      <c r="D8" s="145">
        <v>99.619924276164014</v>
      </c>
      <c r="E8" s="145">
        <v>105.52731029338625</v>
      </c>
      <c r="F8" s="145">
        <v>94.686807320321734</v>
      </c>
      <c r="G8" s="145">
        <v>97.088856932371797</v>
      </c>
      <c r="H8" s="145">
        <v>77.016028436455642</v>
      </c>
      <c r="I8" s="145">
        <v>72.863416758476106</v>
      </c>
      <c r="J8" s="145">
        <v>79.479604908725193</v>
      </c>
      <c r="K8" s="145">
        <v>76.621687902055967</v>
      </c>
      <c r="L8" s="145">
        <v>72.024112005309021</v>
      </c>
      <c r="M8" s="145">
        <v>63.495945638771836</v>
      </c>
      <c r="N8" s="145">
        <v>59.719523523096406</v>
      </c>
      <c r="O8" s="145">
        <v>48.629756189570287</v>
      </c>
      <c r="P8" s="145">
        <v>47.986312000203604</v>
      </c>
      <c r="Q8" s="145">
        <v>40.74467083833018</v>
      </c>
      <c r="R8" s="145">
        <v>43.075716824010421</v>
      </c>
      <c r="S8" s="145">
        <v>40.390334166394986</v>
      </c>
      <c r="T8" s="145">
        <v>33.357514464730826</v>
      </c>
      <c r="U8" s="145">
        <v>28.610093022804584</v>
      </c>
      <c r="V8" s="145">
        <v>23.661864811601717</v>
      </c>
      <c r="W8" s="145">
        <v>21.768299148777103</v>
      </c>
      <c r="X8" s="145">
        <v>17.835823682591855</v>
      </c>
      <c r="Y8" s="145">
        <v>18.06177628096853</v>
      </c>
      <c r="Z8" s="145">
        <v>16.117182398593677</v>
      </c>
      <c r="AA8" s="145">
        <v>14.97613410022992</v>
      </c>
      <c r="AB8" s="145">
        <v>16.463263638958395</v>
      </c>
      <c r="AC8" s="145">
        <v>16.740160707806957</v>
      </c>
      <c r="AD8" s="145">
        <v>18.170773421456801</v>
      </c>
      <c r="AE8" s="145">
        <v>15.760225081477888</v>
      </c>
      <c r="AF8" s="145">
        <v>16.620430629608812</v>
      </c>
      <c r="AG8" s="161">
        <v>16.988481910462276</v>
      </c>
      <c r="AH8" s="163">
        <v>13.923392968807663</v>
      </c>
      <c r="AI8" s="159"/>
      <c r="AJ8" s="526"/>
    </row>
    <row r="9" spans="1:36" x14ac:dyDescent="0.45">
      <c r="A9" s="413" t="s">
        <v>207</v>
      </c>
      <c r="B9" s="395">
        <v>100</v>
      </c>
      <c r="C9" s="145">
        <v>98.36326033174177</v>
      </c>
      <c r="D9" s="145">
        <v>97.630843221602817</v>
      </c>
      <c r="E9" s="145">
        <v>95.862772918649085</v>
      </c>
      <c r="F9" s="145">
        <v>95.473347960130411</v>
      </c>
      <c r="G9" s="145">
        <v>94.640595290492797</v>
      </c>
      <c r="H9" s="145">
        <v>93.456311631975794</v>
      </c>
      <c r="I9" s="145">
        <v>92.432586486862334</v>
      </c>
      <c r="J9" s="145">
        <v>91.367948617360398</v>
      </c>
      <c r="K9" s="145">
        <v>90.047556162876504</v>
      </c>
      <c r="L9" s="145">
        <v>88.626641984323669</v>
      </c>
      <c r="M9" s="145">
        <v>87.179081538651843</v>
      </c>
      <c r="N9" s="145">
        <v>86.46434298623393</v>
      </c>
      <c r="O9" s="145">
        <v>84.96031460733991</v>
      </c>
      <c r="P9" s="145">
        <v>83.926633661186699</v>
      </c>
      <c r="Q9" s="145">
        <v>82.453276683254344</v>
      </c>
      <c r="R9" s="145">
        <v>86.673469707806134</v>
      </c>
      <c r="S9" s="145">
        <v>96.519602420960553</v>
      </c>
      <c r="T9" s="145">
        <v>86.362063925041809</v>
      </c>
      <c r="U9" s="145">
        <v>80.65715954658117</v>
      </c>
      <c r="V9" s="145">
        <v>82.30096192339073</v>
      </c>
      <c r="W9" s="145">
        <v>78.723283428285583</v>
      </c>
      <c r="X9" s="145">
        <v>80.603075780215889</v>
      </c>
      <c r="Y9" s="145">
        <v>78.113607767742792</v>
      </c>
      <c r="Z9" s="145">
        <v>80.691858096812666</v>
      </c>
      <c r="AA9" s="145">
        <v>79.255353702633414</v>
      </c>
      <c r="AB9" s="145">
        <v>79.729101161455091</v>
      </c>
      <c r="AC9" s="145">
        <v>80.197132457714446</v>
      </c>
      <c r="AD9" s="145">
        <v>75.051523045524164</v>
      </c>
      <c r="AE9" s="145">
        <v>75.95749994693071</v>
      </c>
      <c r="AF9" s="145">
        <v>76.088273081319031</v>
      </c>
      <c r="AG9" s="161">
        <v>74.377589219196437</v>
      </c>
      <c r="AH9" s="163">
        <v>73.759225217307133</v>
      </c>
      <c r="AI9" s="159"/>
      <c r="AJ9" s="526"/>
    </row>
    <row r="10" spans="1:36" ht="25" customHeight="1" x14ac:dyDescent="0.45">
      <c r="A10" s="415" t="s">
        <v>208</v>
      </c>
      <c r="B10" s="416">
        <v>100</v>
      </c>
      <c r="C10" s="417">
        <v>98.218970078670353</v>
      </c>
      <c r="D10" s="417">
        <v>97.7670366823655</v>
      </c>
      <c r="E10" s="417">
        <v>100.71288798002132</v>
      </c>
      <c r="F10" s="417">
        <v>97.677232676267536</v>
      </c>
      <c r="G10" s="417">
        <v>96.702802822774046</v>
      </c>
      <c r="H10" s="417">
        <v>92.585027526650464</v>
      </c>
      <c r="I10" s="417">
        <v>90.62962127453666</v>
      </c>
      <c r="J10" s="417">
        <v>93.275098890092252</v>
      </c>
      <c r="K10" s="417">
        <v>99.742858567380793</v>
      </c>
      <c r="L10" s="417">
        <v>97.823396347912535</v>
      </c>
      <c r="M10" s="417">
        <v>94.957770675247957</v>
      </c>
      <c r="N10" s="417">
        <v>99.565571342100341</v>
      </c>
      <c r="O10" s="417">
        <v>96.795130405143098</v>
      </c>
      <c r="P10" s="417">
        <v>97.350942876016205</v>
      </c>
      <c r="Q10" s="417">
        <v>99.137546804634425</v>
      </c>
      <c r="R10" s="417">
        <v>93.943648961016763</v>
      </c>
      <c r="S10" s="417">
        <v>91.386520036811277</v>
      </c>
      <c r="T10" s="417">
        <v>84.715841667282859</v>
      </c>
      <c r="U10" s="417">
        <v>74.936006470827664</v>
      </c>
      <c r="V10" s="417">
        <v>71.04414690676218</v>
      </c>
      <c r="W10" s="417">
        <v>66.310564429384456</v>
      </c>
      <c r="X10" s="417">
        <v>65.255911398389671</v>
      </c>
      <c r="Y10" s="417">
        <v>56.323499833407844</v>
      </c>
      <c r="Z10" s="417">
        <v>56.070612419136445</v>
      </c>
      <c r="AA10" s="417">
        <v>53.552254725850965</v>
      </c>
      <c r="AB10" s="417">
        <v>51.201964082034536</v>
      </c>
      <c r="AC10" s="417">
        <v>58.550409121775196</v>
      </c>
      <c r="AD10" s="417">
        <v>47.640328894233335</v>
      </c>
      <c r="AE10" s="417">
        <v>47.783287620865153</v>
      </c>
      <c r="AF10" s="417">
        <v>42.552289556128464</v>
      </c>
      <c r="AG10" s="417">
        <v>44.505932319938587</v>
      </c>
      <c r="AH10" s="529">
        <v>46.083554664872167</v>
      </c>
      <c r="AI10" s="159"/>
      <c r="AJ10" s="526"/>
    </row>
    <row r="11" spans="1:36" x14ac:dyDescent="0.45">
      <c r="A11" s="413" t="s">
        <v>209</v>
      </c>
      <c r="B11" s="395">
        <v>100</v>
      </c>
      <c r="C11" s="145">
        <v>98.392236381246704</v>
      </c>
      <c r="D11" s="145">
        <v>101.37313351447514</v>
      </c>
      <c r="E11" s="145">
        <v>109.91824216112447</v>
      </c>
      <c r="F11" s="145">
        <v>103.89510588088109</v>
      </c>
      <c r="G11" s="145">
        <v>107.81472213777118</v>
      </c>
      <c r="H11" s="145">
        <v>101.42932370477251</v>
      </c>
      <c r="I11" s="145">
        <v>99.7408375009948</v>
      </c>
      <c r="J11" s="145">
        <v>106.14452180466094</v>
      </c>
      <c r="K11" s="145">
        <v>119.98462145254381</v>
      </c>
      <c r="L11" s="145">
        <v>119.57295506060524</v>
      </c>
      <c r="M11" s="145">
        <v>113.42010605458626</v>
      </c>
      <c r="N11" s="145">
        <v>125.30137505034158</v>
      </c>
      <c r="O11" s="145">
        <v>120.99218989832504</v>
      </c>
      <c r="P11" s="145">
        <v>126.54034471432298</v>
      </c>
      <c r="Q11" s="145">
        <v>132.28973297461911</v>
      </c>
      <c r="R11" s="145">
        <v>122.23528869964224</v>
      </c>
      <c r="S11" s="145">
        <v>115.44577286642166</v>
      </c>
      <c r="T11" s="145">
        <v>109.59422274204864</v>
      </c>
      <c r="U11" s="145">
        <v>96.480175822009713</v>
      </c>
      <c r="V11" s="145">
        <v>91.2608042471375</v>
      </c>
      <c r="W11" s="145">
        <v>83.679794991086951</v>
      </c>
      <c r="X11" s="145">
        <v>85.19298049325667</v>
      </c>
      <c r="Y11" s="145">
        <v>67.3804318055208</v>
      </c>
      <c r="Z11" s="145">
        <v>66.856791642489739</v>
      </c>
      <c r="AA11" s="145">
        <v>60.992553609409519</v>
      </c>
      <c r="AB11" s="145">
        <v>57.161470255896951</v>
      </c>
      <c r="AC11" s="145">
        <v>72.941018217347107</v>
      </c>
      <c r="AD11" s="145">
        <v>50.257639781947319</v>
      </c>
      <c r="AE11" s="145">
        <v>51.927148563616029</v>
      </c>
      <c r="AF11" s="145">
        <v>45.155466642154238</v>
      </c>
      <c r="AG11" s="161">
        <v>48.279089377946875</v>
      </c>
      <c r="AH11" s="163">
        <v>51.815663746982665</v>
      </c>
      <c r="AI11" s="159"/>
      <c r="AJ11" s="526"/>
    </row>
    <row r="12" spans="1:36" ht="28" x14ac:dyDescent="0.45">
      <c r="A12" s="413" t="s">
        <v>210</v>
      </c>
      <c r="B12" s="395">
        <v>100</v>
      </c>
      <c r="C12" s="145">
        <v>98.744208876951873</v>
      </c>
      <c r="D12" s="145">
        <v>95.510244297584734</v>
      </c>
      <c r="E12" s="145">
        <v>92.193503235472633</v>
      </c>
      <c r="F12" s="145">
        <v>92.172533550679233</v>
      </c>
      <c r="G12" s="145">
        <v>86.762753175089131</v>
      </c>
      <c r="H12" s="145">
        <v>86.03598301447083</v>
      </c>
      <c r="I12" s="145">
        <v>84.31721983115709</v>
      </c>
      <c r="J12" s="145">
        <v>83.804356450785846</v>
      </c>
      <c r="K12" s="145">
        <v>83.988448125178351</v>
      </c>
      <c r="L12" s="145">
        <v>80.560865034914954</v>
      </c>
      <c r="M12" s="145">
        <v>81.523590646508808</v>
      </c>
      <c r="N12" s="145">
        <v>79.69504836093482</v>
      </c>
      <c r="O12" s="145">
        <v>78.636169765946079</v>
      </c>
      <c r="P12" s="145">
        <v>75.52001413795773</v>
      </c>
      <c r="Q12" s="145">
        <v>73.672694733734303</v>
      </c>
      <c r="R12" s="145">
        <v>72.212888150222511</v>
      </c>
      <c r="S12" s="145">
        <v>72.012896574422285</v>
      </c>
      <c r="T12" s="145">
        <v>65.255834469015312</v>
      </c>
      <c r="U12" s="145">
        <v>57.726258298430999</v>
      </c>
      <c r="V12" s="145">
        <v>55.704604302490011</v>
      </c>
      <c r="W12" s="145">
        <v>53.198560209905153</v>
      </c>
      <c r="X12" s="145">
        <v>49.411142791163037</v>
      </c>
      <c r="Y12" s="145">
        <v>48.939158702246857</v>
      </c>
      <c r="Z12" s="145">
        <v>48.868577559001366</v>
      </c>
      <c r="AA12" s="145">
        <v>49.644118573175675</v>
      </c>
      <c r="AB12" s="145">
        <v>48.768236370310262</v>
      </c>
      <c r="AC12" s="145">
        <v>48.089720184133817</v>
      </c>
      <c r="AD12" s="145">
        <v>48.542580727132119</v>
      </c>
      <c r="AE12" s="145">
        <v>47.460307987998547</v>
      </c>
      <c r="AF12" s="145">
        <v>43.493887949015438</v>
      </c>
      <c r="AG12" s="161">
        <v>44.256612539183763</v>
      </c>
      <c r="AH12" s="163">
        <v>43.610665784611321</v>
      </c>
      <c r="AI12" s="159"/>
      <c r="AJ12" s="526"/>
    </row>
    <row r="13" spans="1:36" x14ac:dyDescent="0.45">
      <c r="A13" s="413" t="s">
        <v>211</v>
      </c>
      <c r="B13" s="395">
        <v>100</v>
      </c>
      <c r="C13" s="145">
        <v>95.134442640239854</v>
      </c>
      <c r="D13" s="145">
        <v>89.87260537343343</v>
      </c>
      <c r="E13" s="145">
        <v>92.563104331214745</v>
      </c>
      <c r="F13" s="145">
        <v>91.020086316593137</v>
      </c>
      <c r="G13" s="145">
        <v>85.170117111702709</v>
      </c>
      <c r="H13" s="145">
        <v>77.418290143629292</v>
      </c>
      <c r="I13" s="145">
        <v>73.046289069449529</v>
      </c>
      <c r="J13" s="145">
        <v>71.11316065761207</v>
      </c>
      <c r="K13" s="145">
        <v>68.993437152487928</v>
      </c>
      <c r="L13" s="145">
        <v>66.076282815276485</v>
      </c>
      <c r="M13" s="145">
        <v>62.649802220675397</v>
      </c>
      <c r="N13" s="145">
        <v>59.699090974813984</v>
      </c>
      <c r="O13" s="145">
        <v>56.936541723141822</v>
      </c>
      <c r="P13" s="145">
        <v>49.060941113064828</v>
      </c>
      <c r="Q13" s="145">
        <v>47.079020945339771</v>
      </c>
      <c r="R13" s="145">
        <v>49.327441387196977</v>
      </c>
      <c r="S13" s="145">
        <v>57.155764746227611</v>
      </c>
      <c r="T13" s="145">
        <v>46.577932504169425</v>
      </c>
      <c r="U13" s="145">
        <v>42.874582218264074</v>
      </c>
      <c r="V13" s="145">
        <v>37.434376285753061</v>
      </c>
      <c r="W13" s="145">
        <v>36.898649420397192</v>
      </c>
      <c r="X13" s="145">
        <v>35.00584832285211</v>
      </c>
      <c r="Y13" s="145">
        <v>32.679474719521579</v>
      </c>
      <c r="Z13" s="145">
        <v>32.924854558876348</v>
      </c>
      <c r="AA13" s="145">
        <v>32.637563969949937</v>
      </c>
      <c r="AB13" s="145">
        <v>31.198160449403634</v>
      </c>
      <c r="AC13" s="145">
        <v>32.498138326343387</v>
      </c>
      <c r="AD13" s="145">
        <v>29.808807439384044</v>
      </c>
      <c r="AE13" s="145">
        <v>27.903701258488638</v>
      </c>
      <c r="AF13" s="145">
        <v>24.535634624288569</v>
      </c>
      <c r="AG13" s="161">
        <v>26.091826669016566</v>
      </c>
      <c r="AH13" s="163">
        <v>27.858957419562774</v>
      </c>
      <c r="AI13" s="159"/>
      <c r="AJ13" s="526"/>
    </row>
    <row r="14" spans="1:36" x14ac:dyDescent="0.45">
      <c r="A14" s="426" t="s">
        <v>212</v>
      </c>
      <c r="B14" s="395">
        <v>100</v>
      </c>
      <c r="C14" s="145">
        <v>99.177106699591974</v>
      </c>
      <c r="D14" s="145">
        <v>100.18501236204744</v>
      </c>
      <c r="E14" s="145">
        <v>99.111777958318129</v>
      </c>
      <c r="F14" s="145">
        <v>98.482852047620369</v>
      </c>
      <c r="G14" s="145">
        <v>99.347006690697398</v>
      </c>
      <c r="H14" s="145">
        <v>99.597843778045984</v>
      </c>
      <c r="I14" s="145">
        <v>100.33260558937667</v>
      </c>
      <c r="J14" s="145">
        <v>100.68237230272817</v>
      </c>
      <c r="K14" s="145">
        <v>102.19858154532766</v>
      </c>
      <c r="L14" s="145">
        <v>102.47653088019368</v>
      </c>
      <c r="M14" s="145">
        <v>103.31773321783074</v>
      </c>
      <c r="N14" s="145">
        <v>104.49857009085083</v>
      </c>
      <c r="O14" s="145">
        <v>104.68348395989327</v>
      </c>
      <c r="P14" s="145">
        <v>104.95859940622864</v>
      </c>
      <c r="Q14" s="145">
        <v>108.2206226633762</v>
      </c>
      <c r="R14" s="145">
        <v>105.09780188461941</v>
      </c>
      <c r="S14" s="145">
        <v>101.58152945859176</v>
      </c>
      <c r="T14" s="145">
        <v>101.36357491166</v>
      </c>
      <c r="U14" s="145">
        <v>99.074674294942938</v>
      </c>
      <c r="V14" s="145">
        <v>95.985139623927083</v>
      </c>
      <c r="W14" s="145">
        <v>92.358416247772624</v>
      </c>
      <c r="X14" s="145">
        <v>91.939106892479174</v>
      </c>
      <c r="Y14" s="145">
        <v>88.910498807223675</v>
      </c>
      <c r="Z14" s="145">
        <v>89.2106247021988</v>
      </c>
      <c r="AA14" s="145">
        <v>85.51650921884864</v>
      </c>
      <c r="AB14" s="145">
        <v>82.768844296642925</v>
      </c>
      <c r="AC14" s="145">
        <v>80.026927085020816</v>
      </c>
      <c r="AD14" s="145">
        <v>75.575606184353191</v>
      </c>
      <c r="AE14" s="145">
        <v>73.812882673722584</v>
      </c>
      <c r="AF14" s="145">
        <v>72.076104302940038</v>
      </c>
      <c r="AG14" s="161">
        <v>70.475921185674338</v>
      </c>
      <c r="AH14" s="163">
        <v>68.066204260642408</v>
      </c>
      <c r="AI14" s="159"/>
      <c r="AJ14" s="526"/>
    </row>
    <row r="15" spans="1:36" ht="25" customHeight="1" x14ac:dyDescent="0.45">
      <c r="A15" s="530" t="s">
        <v>213</v>
      </c>
      <c r="B15" s="531">
        <v>100</v>
      </c>
      <c r="C15" s="532">
        <v>100.74768932611227</v>
      </c>
      <c r="D15" s="532">
        <v>94.349090863992799</v>
      </c>
      <c r="E15" s="532">
        <v>100.59709700240637</v>
      </c>
      <c r="F15" s="532">
        <v>100.72018414269036</v>
      </c>
      <c r="G15" s="532">
        <v>92.354111318167142</v>
      </c>
      <c r="H15" s="532">
        <v>76.508630212436117</v>
      </c>
      <c r="I15" s="532">
        <v>72.874355925257461</v>
      </c>
      <c r="J15" s="532">
        <v>76.033163948988999</v>
      </c>
      <c r="K15" s="532">
        <v>76.656905571724892</v>
      </c>
      <c r="L15" s="532">
        <v>77.512757919257183</v>
      </c>
      <c r="M15" s="532">
        <v>75.613132510384148</v>
      </c>
      <c r="N15" s="532">
        <v>78.969712381198121</v>
      </c>
      <c r="O15" s="532">
        <v>75.663042440246272</v>
      </c>
      <c r="P15" s="532">
        <v>78.174316102168689</v>
      </c>
      <c r="Q15" s="532">
        <v>78.952753211541264</v>
      </c>
      <c r="R15" s="532">
        <v>79.674255561197285</v>
      </c>
      <c r="S15" s="532">
        <v>81.979697768580749</v>
      </c>
      <c r="T15" s="532">
        <v>72.374084026500796</v>
      </c>
      <c r="U15" s="532">
        <v>63.271611679833349</v>
      </c>
      <c r="V15" s="532">
        <v>60.978628096730382</v>
      </c>
      <c r="W15" s="532">
        <v>58.887852398585217</v>
      </c>
      <c r="X15" s="532">
        <v>55.878902367413055</v>
      </c>
      <c r="Y15" s="532">
        <v>57.210593572292481</v>
      </c>
      <c r="Z15" s="532">
        <v>58.710751705093976</v>
      </c>
      <c r="AA15" s="532">
        <v>53.926953522094266</v>
      </c>
      <c r="AB15" s="532">
        <v>54.239044416045388</v>
      </c>
      <c r="AC15" s="532">
        <v>53.015242640519688</v>
      </c>
      <c r="AD15" s="532">
        <v>53.161521279534817</v>
      </c>
      <c r="AE15" s="532">
        <v>50.375798991297607</v>
      </c>
      <c r="AF15" s="532">
        <v>44.288170046813356</v>
      </c>
      <c r="AG15" s="532">
        <v>49.204302535133642</v>
      </c>
      <c r="AH15" s="533">
        <v>49.433848683375018</v>
      </c>
      <c r="AI15" s="159"/>
      <c r="AJ15" s="526"/>
    </row>
    <row r="16" spans="1:36" ht="25" customHeight="1" x14ac:dyDescent="0.45">
      <c r="A16" s="418" t="s">
        <v>214</v>
      </c>
      <c r="B16" s="419">
        <v>100</v>
      </c>
      <c r="C16" s="420">
        <v>99.440341780077688</v>
      </c>
      <c r="D16" s="420">
        <v>98.727916057799845</v>
      </c>
      <c r="E16" s="420">
        <v>109.76413759043612</v>
      </c>
      <c r="F16" s="420">
        <v>111.96955091133454</v>
      </c>
      <c r="G16" s="420">
        <v>104.47261843094347</v>
      </c>
      <c r="H16" s="420">
        <v>90.715980062225725</v>
      </c>
      <c r="I16" s="420">
        <v>89.230239810712845</v>
      </c>
      <c r="J16" s="420">
        <v>94.085746529083877</v>
      </c>
      <c r="K16" s="420">
        <v>97.345598239094244</v>
      </c>
      <c r="L16" s="420">
        <v>99.312501033431502</v>
      </c>
      <c r="M16" s="420">
        <v>98.612509470157434</v>
      </c>
      <c r="N16" s="420">
        <v>102.53304260033718</v>
      </c>
      <c r="O16" s="420">
        <v>95.157273695799631</v>
      </c>
      <c r="P16" s="420">
        <v>94.829598105463631</v>
      </c>
      <c r="Q16" s="420">
        <v>95.406893970700565</v>
      </c>
      <c r="R16" s="420">
        <v>98.113784515848295</v>
      </c>
      <c r="S16" s="420">
        <v>98.957917749689031</v>
      </c>
      <c r="T16" s="420">
        <v>86.621816443118192</v>
      </c>
      <c r="U16" s="420">
        <v>75.078978839289519</v>
      </c>
      <c r="V16" s="420">
        <v>70.631294071977592</v>
      </c>
      <c r="W16" s="420">
        <v>67.417155597739082</v>
      </c>
      <c r="X16" s="420">
        <v>64.836871278596092</v>
      </c>
      <c r="Y16" s="420">
        <v>66.55027670917363</v>
      </c>
      <c r="Z16" s="420">
        <v>67.859734998358377</v>
      </c>
      <c r="AA16" s="420">
        <v>62.737212666398058</v>
      </c>
      <c r="AB16" s="420">
        <v>62.737937065635066</v>
      </c>
      <c r="AC16" s="420">
        <v>61.328428398105629</v>
      </c>
      <c r="AD16" s="420">
        <v>66.943048072896133</v>
      </c>
      <c r="AE16" s="420">
        <v>62.268368572832031</v>
      </c>
      <c r="AF16" s="420">
        <v>51.247337822647751</v>
      </c>
      <c r="AG16" s="420">
        <v>55.82846096092775</v>
      </c>
      <c r="AH16" s="421">
        <v>58.426527875312232</v>
      </c>
      <c r="AI16" s="159"/>
      <c r="AJ16" s="526"/>
    </row>
    <row r="17" spans="1:36" ht="25" customHeight="1" x14ac:dyDescent="0.45">
      <c r="A17" s="422" t="s">
        <v>215</v>
      </c>
      <c r="B17" s="423">
        <v>100</v>
      </c>
      <c r="C17" s="424">
        <v>95.668788715467059</v>
      </c>
      <c r="D17" s="424">
        <v>99.1195060028071</v>
      </c>
      <c r="E17" s="424">
        <v>115.40901342069682</v>
      </c>
      <c r="F17" s="424">
        <v>116.09788745940561</v>
      </c>
      <c r="G17" s="424">
        <v>119.17263191825411</v>
      </c>
      <c r="H17" s="424">
        <v>114.33747450989011</v>
      </c>
      <c r="I17" s="424">
        <v>113.67390410112594</v>
      </c>
      <c r="J17" s="424">
        <v>119.90819254720849</v>
      </c>
      <c r="K17" s="424">
        <v>122.88936775766852</v>
      </c>
      <c r="L17" s="424">
        <v>126.04308340382264</v>
      </c>
      <c r="M17" s="424">
        <v>124.92946940484326</v>
      </c>
      <c r="N17" s="424">
        <v>128.59498506090014</v>
      </c>
      <c r="O17" s="424">
        <v>124.09009331842471</v>
      </c>
      <c r="P17" s="424">
        <v>128.73348819496442</v>
      </c>
      <c r="Q17" s="424">
        <v>128.54134653744529</v>
      </c>
      <c r="R17" s="424">
        <v>135.22457358411887</v>
      </c>
      <c r="S17" s="424">
        <v>136.15572866309989</v>
      </c>
      <c r="T17" s="424">
        <v>114.89086927606003</v>
      </c>
      <c r="U17" s="424">
        <v>104.05457454473421</v>
      </c>
      <c r="V17" s="424">
        <v>100.31721078645887</v>
      </c>
      <c r="W17" s="424">
        <v>94.50712983712954</v>
      </c>
      <c r="X17" s="424">
        <v>93.68566496379465</v>
      </c>
      <c r="Y17" s="424">
        <v>93.260966625683935</v>
      </c>
      <c r="Z17" s="424">
        <v>95.664180771944999</v>
      </c>
      <c r="AA17" s="424">
        <v>93.655839274109098</v>
      </c>
      <c r="AB17" s="424">
        <v>92.845371221591861</v>
      </c>
      <c r="AC17" s="424">
        <v>90.367075844492632</v>
      </c>
      <c r="AD17" s="424">
        <v>88.856999723781342</v>
      </c>
      <c r="AE17" s="424">
        <v>84.746627785098624</v>
      </c>
      <c r="AF17" s="424">
        <v>75.294044593714816</v>
      </c>
      <c r="AG17" s="424">
        <v>79.537599189729974</v>
      </c>
      <c r="AH17" s="425">
        <v>82.897197313979063</v>
      </c>
      <c r="AI17" s="159"/>
      <c r="AJ17" s="526"/>
    </row>
    <row r="18" spans="1:36" x14ac:dyDescent="0.45">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8"/>
      <c r="AJ18" s="526"/>
    </row>
    <row r="19" spans="1:36" s="14" customFormat="1" ht="13.5" customHeight="1" x14ac:dyDescent="0.45">
      <c r="A19" s="427" t="s">
        <v>216</v>
      </c>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46"/>
      <c r="AI19" s="138"/>
      <c r="AJ19" s="534"/>
    </row>
    <row r="20" spans="1:36" s="14" customFormat="1" ht="15.75" customHeight="1" x14ac:dyDescent="0.45">
      <c r="A20" s="156" t="s">
        <v>217</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47"/>
      <c r="AI20" s="138"/>
      <c r="AJ20" s="534"/>
    </row>
    <row r="21" spans="1:36" s="14" customFormat="1" ht="13" customHeight="1" x14ac:dyDescent="0.45">
      <c r="A21" s="535" t="s">
        <v>107</v>
      </c>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148"/>
      <c r="AI21" s="138"/>
      <c r="AJ21" s="534"/>
    </row>
    <row r="22" spans="1:36" x14ac:dyDescent="0.45">
      <c r="A22" s="629" t="s">
        <v>218</v>
      </c>
      <c r="B22" s="629"/>
      <c r="C22" s="629"/>
      <c r="D22" s="629"/>
      <c r="E22" s="629"/>
      <c r="F22" s="629"/>
      <c r="G22" s="629"/>
      <c r="H22" s="629"/>
      <c r="I22" s="629"/>
      <c r="J22" s="629"/>
      <c r="K22" s="629"/>
      <c r="L22" s="629"/>
      <c r="M22" s="629"/>
      <c r="N22" s="629"/>
      <c r="O22" s="629"/>
      <c r="P22" s="629"/>
      <c r="Q22" s="629"/>
      <c r="R22" s="629"/>
      <c r="S22" s="629"/>
      <c r="T22" s="629"/>
      <c r="U22" s="629"/>
      <c r="V22" s="629"/>
      <c r="W22" s="629"/>
      <c r="X22" s="629"/>
      <c r="Y22" s="629"/>
      <c r="Z22" s="629"/>
      <c r="AA22" s="629"/>
      <c r="AB22" s="629"/>
      <c r="AC22" s="629"/>
      <c r="AD22" s="629"/>
      <c r="AE22" s="629"/>
      <c r="AF22" s="629"/>
      <c r="AG22" s="629"/>
      <c r="AH22" s="139"/>
      <c r="AI22" s="136"/>
      <c r="AJ22" s="526"/>
    </row>
    <row r="23" spans="1:36" x14ac:dyDescent="0.45">
      <c r="A23" s="310" t="s">
        <v>219</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36"/>
      <c r="AI23" s="136"/>
      <c r="AJ23" s="526"/>
    </row>
    <row r="24" spans="1:36" x14ac:dyDescent="0.45">
      <c r="A24" s="137"/>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526"/>
    </row>
    <row r="25" spans="1:36" x14ac:dyDescent="0.45">
      <c r="A25" s="13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536"/>
    </row>
    <row r="34" spans="1:34" x14ac:dyDescent="0.45">
      <c r="A34" s="536"/>
      <c r="B34" s="536"/>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row>
    <row r="35" spans="1:34" x14ac:dyDescent="0.45">
      <c r="A35" s="537"/>
      <c r="B35" s="536"/>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row>
    <row r="36" spans="1:34" x14ac:dyDescent="0.45">
      <c r="A36" s="536"/>
      <c r="B36" s="536"/>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row>
    <row r="37" spans="1:34" x14ac:dyDescent="0.45">
      <c r="A37" s="536"/>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row>
    <row r="38" spans="1:34" x14ac:dyDescent="0.45">
      <c r="A38" s="536" t="s">
        <v>21</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row>
    <row r="39" spans="1:34" x14ac:dyDescent="0.45">
      <c r="A39" s="536"/>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8"/>
    </row>
    <row r="40" spans="1:34" x14ac:dyDescent="0.45">
      <c r="A40" s="539"/>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15"/>
    </row>
  </sheetData>
  <mergeCells count="1">
    <mergeCell ref="A22:AG22"/>
  </mergeCells>
  <hyperlinks>
    <hyperlink ref="A23" r:id="rId1" xr:uid="{6E7783E6-1B5F-478A-B147-5967F4DAD2EC}"/>
  </hyperlinks>
  <pageMargins left="0.74803149606299213" right="0.74803149606299213" top="0.98425196850393704" bottom="0.98425196850393704" header="0" footer="0"/>
  <pageSetup paperSize="8" scale="70"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fitToPage="1"/>
  </sheetPr>
  <dimension ref="A1:AI43"/>
  <sheetViews>
    <sheetView zoomScaleNormal="100" workbookViewId="0"/>
  </sheetViews>
  <sheetFormatPr defaultColWidth="11.453125" defaultRowHeight="16" x14ac:dyDescent="0.45"/>
  <cols>
    <col min="1" max="1" width="23.81640625" style="2" customWidth="1"/>
    <col min="2" max="3" width="11" style="2" bestFit="1" customWidth="1"/>
    <col min="4" max="6" width="11.26953125" style="2" bestFit="1" customWidth="1"/>
    <col min="7" max="7" width="11" style="2" bestFit="1" customWidth="1"/>
    <col min="8" max="8" width="11.26953125" style="2" bestFit="1" customWidth="1"/>
    <col min="9" max="10" width="11" style="2" bestFit="1" customWidth="1"/>
    <col min="11" max="13" width="10.453125" style="2" bestFit="1" customWidth="1"/>
    <col min="14" max="14" width="10.1796875" style="2" bestFit="1" customWidth="1"/>
    <col min="15" max="15" width="10.453125" style="2" bestFit="1" customWidth="1"/>
    <col min="16" max="20" width="10.1796875" style="2" bestFit="1" customWidth="1"/>
    <col min="21" max="21" width="9.81640625" style="2" bestFit="1" customWidth="1"/>
    <col min="22" max="23" width="10.453125" style="2" bestFit="1" customWidth="1"/>
    <col min="24" max="24" width="10.1796875" style="10" bestFit="1" customWidth="1"/>
    <col min="25" max="25" width="10.1796875" style="2" bestFit="1" customWidth="1"/>
    <col min="26" max="28" width="10.453125" style="2" bestFit="1" customWidth="1"/>
    <col min="29" max="30" width="10.1796875" style="2" bestFit="1" customWidth="1"/>
    <col min="31" max="31" width="9.81640625" style="2" bestFit="1" customWidth="1"/>
    <col min="32" max="34" width="10.1796875" style="2" bestFit="1" customWidth="1"/>
    <col min="35" max="16384" width="11.453125" style="2"/>
  </cols>
  <sheetData>
    <row r="1" spans="1:35" s="3" customFormat="1" ht="36" customHeight="1" x14ac:dyDescent="0.7">
      <c r="A1" s="33" t="s">
        <v>276</v>
      </c>
      <c r="B1" s="34"/>
      <c r="C1" s="34"/>
      <c r="D1" s="34"/>
      <c r="E1" s="34"/>
      <c r="F1" s="34"/>
      <c r="G1" s="34"/>
      <c r="H1" s="34"/>
      <c r="I1" s="34"/>
      <c r="J1" s="34"/>
      <c r="K1" s="34"/>
      <c r="L1" s="34"/>
      <c r="M1" s="34"/>
      <c r="N1" s="34"/>
      <c r="O1" s="34"/>
      <c r="P1" s="34"/>
      <c r="Q1" s="34"/>
      <c r="R1" s="34"/>
      <c r="S1" s="34"/>
      <c r="T1" s="34"/>
      <c r="U1" s="34"/>
      <c r="V1" s="34"/>
      <c r="W1" s="34"/>
      <c r="X1" s="35"/>
      <c r="Y1" s="34"/>
      <c r="Z1" s="34"/>
      <c r="AA1" s="34"/>
      <c r="AB1" s="34"/>
      <c r="AC1" s="34"/>
      <c r="AD1" s="34"/>
      <c r="AE1" s="34"/>
      <c r="AF1" s="34"/>
      <c r="AG1" s="34"/>
      <c r="AH1" s="34"/>
    </row>
    <row r="2" spans="1:35" ht="36" customHeight="1" x14ac:dyDescent="0.45">
      <c r="A2" s="36" t="s">
        <v>220</v>
      </c>
      <c r="B2" s="34"/>
      <c r="C2" s="34"/>
      <c r="D2" s="34"/>
      <c r="E2" s="34"/>
      <c r="F2" s="34"/>
      <c r="G2" s="34"/>
      <c r="H2" s="34"/>
      <c r="I2" s="34"/>
      <c r="J2" s="34"/>
      <c r="K2" s="34"/>
      <c r="L2" s="34"/>
      <c r="M2" s="34"/>
      <c r="N2" s="34"/>
      <c r="O2" s="34"/>
      <c r="P2" s="34"/>
      <c r="Q2" s="34"/>
      <c r="R2" s="34"/>
      <c r="S2" s="34"/>
      <c r="T2" s="34"/>
      <c r="U2" s="34"/>
      <c r="V2" s="34"/>
      <c r="W2" s="34"/>
      <c r="X2" s="35"/>
      <c r="Y2" s="34"/>
      <c r="Z2" s="34"/>
      <c r="AA2" s="34"/>
      <c r="AB2" s="34"/>
      <c r="AC2" s="34"/>
      <c r="AD2" s="34"/>
      <c r="AE2" s="34"/>
      <c r="AF2" s="34"/>
      <c r="AG2" s="430"/>
      <c r="AH2" s="430"/>
      <c r="AI2" s="430"/>
    </row>
    <row r="3" spans="1:35" ht="17.5" x14ac:dyDescent="0.45">
      <c r="A3" s="37" t="s">
        <v>221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435"/>
      <c r="AH3" s="435"/>
      <c r="AI3" s="430"/>
    </row>
    <row r="4" spans="1:35" ht="36" customHeight="1" x14ac:dyDescent="0.45">
      <c r="A4" s="540" t="s">
        <v>222</v>
      </c>
      <c r="B4" s="541">
        <v>1990</v>
      </c>
      <c r="C4" s="542">
        <v>1991</v>
      </c>
      <c r="D4" s="542">
        <v>1992</v>
      </c>
      <c r="E4" s="542">
        <v>1993</v>
      </c>
      <c r="F4" s="542">
        <v>1994</v>
      </c>
      <c r="G4" s="542">
        <v>1995</v>
      </c>
      <c r="H4" s="542">
        <v>1996</v>
      </c>
      <c r="I4" s="542">
        <v>1997</v>
      </c>
      <c r="J4" s="542">
        <v>1998</v>
      </c>
      <c r="K4" s="542">
        <v>1999</v>
      </c>
      <c r="L4" s="542">
        <v>2000</v>
      </c>
      <c r="M4" s="542">
        <v>2001</v>
      </c>
      <c r="N4" s="542">
        <v>2002</v>
      </c>
      <c r="O4" s="542">
        <v>2003</v>
      </c>
      <c r="P4" s="542">
        <v>2004</v>
      </c>
      <c r="Q4" s="542">
        <v>2005</v>
      </c>
      <c r="R4" s="542">
        <v>2006</v>
      </c>
      <c r="S4" s="542">
        <v>2007</v>
      </c>
      <c r="T4" s="542">
        <v>2008</v>
      </c>
      <c r="U4" s="542">
        <v>2009</v>
      </c>
      <c r="V4" s="542">
        <v>2010</v>
      </c>
      <c r="W4" s="542">
        <v>2011</v>
      </c>
      <c r="X4" s="542">
        <v>2012</v>
      </c>
      <c r="Y4" s="542">
        <v>2013</v>
      </c>
      <c r="Z4" s="542">
        <v>2014</v>
      </c>
      <c r="AA4" s="542">
        <v>2015</v>
      </c>
      <c r="AB4" s="542">
        <v>2016</v>
      </c>
      <c r="AC4" s="542">
        <v>2017</v>
      </c>
      <c r="AD4" s="542">
        <v>2018</v>
      </c>
      <c r="AE4" s="542">
        <v>2019</v>
      </c>
      <c r="AF4" s="542">
        <v>2020</v>
      </c>
      <c r="AG4" s="542">
        <v>2021</v>
      </c>
      <c r="AH4" s="543">
        <v>2022</v>
      </c>
      <c r="AI4" s="443"/>
    </row>
    <row r="5" spans="1:35" s="7" customFormat="1" ht="24" customHeight="1" x14ac:dyDescent="0.45">
      <c r="A5" s="544" t="s">
        <v>154</v>
      </c>
      <c r="B5" s="545">
        <v>59570.949544604213</v>
      </c>
      <c r="C5" s="546">
        <v>55474.752644640132</v>
      </c>
      <c r="D5" s="546">
        <v>59344.534826926589</v>
      </c>
      <c r="E5" s="546">
        <v>62863.620770651047</v>
      </c>
      <c r="F5" s="546">
        <v>56405.830214185466</v>
      </c>
      <c r="G5" s="546">
        <v>57836.753976616172</v>
      </c>
      <c r="H5" s="546">
        <v>45879.179441139022</v>
      </c>
      <c r="I5" s="546">
        <v>43405.429233666495</v>
      </c>
      <c r="J5" s="546">
        <v>47346.755338427465</v>
      </c>
      <c r="K5" s="546">
        <v>45644.267040357874</v>
      </c>
      <c r="L5" s="546">
        <v>42905.447422631863</v>
      </c>
      <c r="M5" s="546">
        <v>37825.137739342084</v>
      </c>
      <c r="N5" s="546">
        <v>35575.487226221805</v>
      </c>
      <c r="O5" s="546">
        <v>28969.207523352958</v>
      </c>
      <c r="P5" s="546">
        <v>28585.901709957649</v>
      </c>
      <c r="Q5" s="546">
        <v>24271.987307216736</v>
      </c>
      <c r="R5" s="546">
        <v>25660.613535207835</v>
      </c>
      <c r="S5" s="546">
        <v>24060.905587160192</v>
      </c>
      <c r="T5" s="546">
        <v>19871.388111118853</v>
      </c>
      <c r="U5" s="546">
        <v>17043.304079279249</v>
      </c>
      <c r="V5" s="546">
        <v>14095.597548231717</v>
      </c>
      <c r="W5" s="546">
        <v>12967.582502636516</v>
      </c>
      <c r="X5" s="546">
        <v>10624.969526821364</v>
      </c>
      <c r="Y5" s="546">
        <v>10759.571635195054</v>
      </c>
      <c r="Z5" s="546">
        <v>9601.1585946780706</v>
      </c>
      <c r="AA5" s="546">
        <v>8921.4252885802307</v>
      </c>
      <c r="AB5" s="546">
        <v>9807.322475759076</v>
      </c>
      <c r="AC5" s="546">
        <v>9972.2726889333426</v>
      </c>
      <c r="AD5" s="546">
        <v>10824.502266760383</v>
      </c>
      <c r="AE5" s="546">
        <v>9388.5157314032494</v>
      </c>
      <c r="AF5" s="546">
        <v>9900.9483444602101</v>
      </c>
      <c r="AG5" s="546">
        <v>10120.199987275697</v>
      </c>
      <c r="AH5" s="547">
        <v>8294.2974003453837</v>
      </c>
      <c r="AI5" s="548"/>
    </row>
    <row r="6" spans="1:35" ht="24" customHeight="1" x14ac:dyDescent="0.45">
      <c r="A6" s="549" t="s">
        <v>163</v>
      </c>
      <c r="B6" s="545">
        <v>21354143</v>
      </c>
      <c r="C6" s="546">
        <v>19232203</v>
      </c>
      <c r="D6" s="546">
        <v>17159218</v>
      </c>
      <c r="E6" s="546">
        <v>16608119</v>
      </c>
      <c r="F6" s="546">
        <v>15635539</v>
      </c>
      <c r="G6" s="546">
        <v>14254031</v>
      </c>
      <c r="H6" s="546">
        <v>13422410</v>
      </c>
      <c r="I6" s="546">
        <v>12423160</v>
      </c>
      <c r="J6" s="546">
        <v>11150205</v>
      </c>
      <c r="K6" s="546">
        <v>9876359</v>
      </c>
      <c r="L6" s="546">
        <v>8879090</v>
      </c>
      <c r="M6" s="546">
        <v>8465090</v>
      </c>
      <c r="N6" s="546">
        <v>8067242</v>
      </c>
      <c r="O6" s="546">
        <v>7656619</v>
      </c>
      <c r="P6" s="546">
        <v>7313458</v>
      </c>
      <c r="Q6" s="546">
        <v>7014548</v>
      </c>
      <c r="R6" s="546">
        <v>6820361</v>
      </c>
      <c r="S6" s="546">
        <v>6526240</v>
      </c>
      <c r="T6" s="546">
        <v>4927981</v>
      </c>
      <c r="U6" s="546">
        <v>4107357</v>
      </c>
      <c r="V6" s="546">
        <v>3640635</v>
      </c>
      <c r="W6" s="546">
        <v>3727749</v>
      </c>
      <c r="X6" s="546">
        <v>3152620</v>
      </c>
      <c r="Y6" s="546">
        <v>2699067</v>
      </c>
      <c r="Z6" s="546">
        <v>2495075</v>
      </c>
      <c r="AA6" s="546">
        <v>2423842</v>
      </c>
      <c r="AB6" s="546">
        <v>2032545</v>
      </c>
      <c r="AC6" s="546">
        <v>1988380</v>
      </c>
      <c r="AD6" s="546">
        <v>1848757</v>
      </c>
      <c r="AE6" s="546">
        <v>1606027</v>
      </c>
      <c r="AF6" s="546">
        <v>1402550</v>
      </c>
      <c r="AG6" s="546">
        <v>1398606</v>
      </c>
      <c r="AH6" s="547"/>
      <c r="AI6" s="443"/>
    </row>
    <row r="7" spans="1:35" ht="14.15" customHeight="1" x14ac:dyDescent="0.45">
      <c r="A7" s="550" t="s">
        <v>164</v>
      </c>
      <c r="B7" s="551">
        <v>5464106</v>
      </c>
      <c r="C7" s="441">
        <v>3963979</v>
      </c>
      <c r="D7" s="441">
        <v>3236892</v>
      </c>
      <c r="E7" s="441">
        <v>2901887</v>
      </c>
      <c r="F7" s="441">
        <v>2416193</v>
      </c>
      <c r="G7" s="441">
        <v>1742638</v>
      </c>
      <c r="H7" s="441">
        <v>1475863</v>
      </c>
      <c r="I7" s="441">
        <v>1225635</v>
      </c>
      <c r="J7" s="441">
        <v>977790</v>
      </c>
      <c r="K7" s="441">
        <v>797967</v>
      </c>
      <c r="L7" s="441">
        <v>642871</v>
      </c>
      <c r="M7" s="441">
        <v>622069</v>
      </c>
      <c r="N7" s="441">
        <v>558976</v>
      </c>
      <c r="O7" s="441">
        <v>531577</v>
      </c>
      <c r="P7" s="441">
        <v>491741</v>
      </c>
      <c r="Q7" s="441">
        <v>473115</v>
      </c>
      <c r="R7" s="441">
        <v>474251</v>
      </c>
      <c r="S7" s="441">
        <v>456950</v>
      </c>
      <c r="T7" s="441">
        <v>450830</v>
      </c>
      <c r="U7" s="441">
        <v>393091</v>
      </c>
      <c r="V7" s="441">
        <v>403458</v>
      </c>
      <c r="W7" s="441">
        <v>387626</v>
      </c>
      <c r="X7" s="441">
        <v>369062</v>
      </c>
      <c r="Y7" s="441">
        <v>357349</v>
      </c>
      <c r="Z7" s="441">
        <v>335995</v>
      </c>
      <c r="AA7" s="441">
        <v>334491</v>
      </c>
      <c r="AB7" s="441">
        <v>310121</v>
      </c>
      <c r="AC7" s="441">
        <v>301581</v>
      </c>
      <c r="AD7" s="441">
        <v>290263</v>
      </c>
      <c r="AE7" s="441">
        <v>260559</v>
      </c>
      <c r="AF7" s="441">
        <v>241263</v>
      </c>
      <c r="AG7" s="441">
        <v>254469</v>
      </c>
      <c r="AH7" s="442"/>
      <c r="AI7" s="443"/>
    </row>
    <row r="8" spans="1:35" ht="14.15" customHeight="1" x14ac:dyDescent="0.45">
      <c r="A8" s="405" t="s">
        <v>165</v>
      </c>
      <c r="B8" s="97">
        <v>73703</v>
      </c>
      <c r="C8" s="91">
        <v>70728</v>
      </c>
      <c r="D8" s="91">
        <v>54199</v>
      </c>
      <c r="E8" s="91">
        <v>52820</v>
      </c>
      <c r="F8" s="91">
        <v>47331</v>
      </c>
      <c r="G8" s="91">
        <v>47306</v>
      </c>
      <c r="H8" s="91">
        <v>43938</v>
      </c>
      <c r="I8" s="91">
        <v>40379</v>
      </c>
      <c r="J8" s="91">
        <v>35586</v>
      </c>
      <c r="K8" s="91">
        <v>33713</v>
      </c>
      <c r="L8" s="91">
        <v>31520</v>
      </c>
      <c r="M8" s="91">
        <v>32383</v>
      </c>
      <c r="N8" s="91">
        <v>31283</v>
      </c>
      <c r="O8" s="91">
        <v>31048</v>
      </c>
      <c r="P8" s="91">
        <v>26568</v>
      </c>
      <c r="Q8" s="91">
        <v>25894</v>
      </c>
      <c r="R8" s="91">
        <v>26657</v>
      </c>
      <c r="S8" s="91">
        <v>23337</v>
      </c>
      <c r="T8" s="91">
        <v>20270</v>
      </c>
      <c r="U8" s="91">
        <v>14750</v>
      </c>
      <c r="V8" s="91">
        <v>15991</v>
      </c>
      <c r="W8" s="91">
        <v>15168</v>
      </c>
      <c r="X8" s="91">
        <v>14790</v>
      </c>
      <c r="Y8" s="91">
        <v>14350</v>
      </c>
      <c r="Z8" s="91">
        <v>14520</v>
      </c>
      <c r="AA8" s="91">
        <v>14102</v>
      </c>
      <c r="AB8" s="91">
        <v>13268</v>
      </c>
      <c r="AC8" s="91">
        <v>12792</v>
      </c>
      <c r="AD8" s="91">
        <v>11585</v>
      </c>
      <c r="AE8" s="91">
        <v>11171</v>
      </c>
      <c r="AF8" s="91">
        <v>10413</v>
      </c>
      <c r="AG8" s="91">
        <v>10873</v>
      </c>
      <c r="AH8" s="94"/>
      <c r="AI8" s="443"/>
    </row>
    <row r="9" spans="1:35" ht="14.15" customHeight="1" x14ac:dyDescent="0.45">
      <c r="A9" s="405" t="s">
        <v>166</v>
      </c>
      <c r="B9" s="97">
        <v>364550</v>
      </c>
      <c r="C9" s="91">
        <v>365687</v>
      </c>
      <c r="D9" s="91">
        <v>356888</v>
      </c>
      <c r="E9" s="91">
        <v>331868</v>
      </c>
      <c r="F9" s="91">
        <v>290227</v>
      </c>
      <c r="G9" s="91">
        <v>257734</v>
      </c>
      <c r="H9" s="91">
        <v>247627</v>
      </c>
      <c r="I9" s="91">
        <v>225568</v>
      </c>
      <c r="J9" s="91">
        <v>211878</v>
      </c>
      <c r="K9" s="91">
        <v>173353</v>
      </c>
      <c r="L9" s="91">
        <v>170574</v>
      </c>
      <c r="M9" s="91">
        <v>164891</v>
      </c>
      <c r="N9" s="91">
        <v>157016</v>
      </c>
      <c r="O9" s="91">
        <v>151996</v>
      </c>
      <c r="P9" s="91">
        <v>154695</v>
      </c>
      <c r="Q9" s="91">
        <v>140252</v>
      </c>
      <c r="R9" s="91">
        <v>134131</v>
      </c>
      <c r="S9" s="91">
        <v>123477</v>
      </c>
      <c r="T9" s="91">
        <v>95498</v>
      </c>
      <c r="U9" s="91">
        <v>74432</v>
      </c>
      <c r="V9" s="91">
        <v>60609</v>
      </c>
      <c r="W9" s="91">
        <v>53265</v>
      </c>
      <c r="X9" s="91">
        <v>47451</v>
      </c>
      <c r="Y9" s="91">
        <v>43039</v>
      </c>
      <c r="Z9" s="91">
        <v>40746</v>
      </c>
      <c r="AA9" s="91">
        <v>41034</v>
      </c>
      <c r="AB9" s="91">
        <v>34062</v>
      </c>
      <c r="AC9" s="91">
        <v>32500</v>
      </c>
      <c r="AD9" s="91">
        <v>31920</v>
      </c>
      <c r="AE9" s="91">
        <v>29651</v>
      </c>
      <c r="AF9" s="91">
        <v>24007</v>
      </c>
      <c r="AG9" s="91">
        <v>23431</v>
      </c>
      <c r="AH9" s="94"/>
      <c r="AI9" s="443"/>
    </row>
    <row r="10" spans="1:35" ht="14.15" customHeight="1" x14ac:dyDescent="0.45">
      <c r="A10" s="405" t="s">
        <v>167</v>
      </c>
      <c r="B10" s="97">
        <v>1464653</v>
      </c>
      <c r="C10" s="91">
        <v>1241581</v>
      </c>
      <c r="D10" s="91">
        <v>1114098</v>
      </c>
      <c r="E10" s="91">
        <v>1558149</v>
      </c>
      <c r="F10" s="91">
        <v>1748596</v>
      </c>
      <c r="G10" s="91">
        <v>1697626</v>
      </c>
      <c r="H10" s="91">
        <v>1654719</v>
      </c>
      <c r="I10" s="91">
        <v>1618547</v>
      </c>
      <c r="J10" s="91">
        <v>1442569</v>
      </c>
      <c r="K10" s="91">
        <v>1090448</v>
      </c>
      <c r="L10" s="91">
        <v>1102043</v>
      </c>
      <c r="M10" s="91">
        <v>1027122</v>
      </c>
      <c r="N10" s="91">
        <v>928595</v>
      </c>
      <c r="O10" s="91">
        <v>1007389</v>
      </c>
      <c r="P10" s="91">
        <v>966234</v>
      </c>
      <c r="Q10" s="91">
        <v>955378</v>
      </c>
      <c r="R10" s="91">
        <v>948082</v>
      </c>
      <c r="S10" s="91">
        <v>1035595</v>
      </c>
      <c r="T10" s="91">
        <v>725726</v>
      </c>
      <c r="U10" s="91">
        <v>572298</v>
      </c>
      <c r="V10" s="91">
        <v>329099</v>
      </c>
      <c r="W10" s="91">
        <v>654835</v>
      </c>
      <c r="X10" s="91">
        <v>323012</v>
      </c>
      <c r="Y10" s="91">
        <v>162781</v>
      </c>
      <c r="Z10" s="91">
        <v>154120</v>
      </c>
      <c r="AA10" s="91">
        <v>135141</v>
      </c>
      <c r="AB10" s="91">
        <v>94041</v>
      </c>
      <c r="AC10" s="91">
        <v>93479</v>
      </c>
      <c r="AD10" s="91">
        <v>78581</v>
      </c>
      <c r="AE10" s="91">
        <v>72126</v>
      </c>
      <c r="AF10" s="91">
        <v>69043</v>
      </c>
      <c r="AG10" s="91">
        <v>50824</v>
      </c>
      <c r="AH10" s="94"/>
      <c r="AI10" s="443"/>
    </row>
    <row r="11" spans="1:35" ht="14.15" customHeight="1" x14ac:dyDescent="0.45">
      <c r="A11" s="405" t="s">
        <v>168</v>
      </c>
      <c r="B11" s="97">
        <v>31918</v>
      </c>
      <c r="C11" s="91">
        <v>32784</v>
      </c>
      <c r="D11" s="91">
        <v>37613</v>
      </c>
      <c r="E11" s="91">
        <v>39907</v>
      </c>
      <c r="F11" s="91">
        <v>41853</v>
      </c>
      <c r="G11" s="91">
        <v>39626</v>
      </c>
      <c r="H11" s="91">
        <v>41631</v>
      </c>
      <c r="I11" s="91">
        <v>43978</v>
      </c>
      <c r="J11" s="91">
        <v>47340</v>
      </c>
      <c r="K11" s="91">
        <v>49575</v>
      </c>
      <c r="L11" s="91">
        <v>47598</v>
      </c>
      <c r="M11" s="91">
        <v>45251</v>
      </c>
      <c r="N11" s="91">
        <v>45423</v>
      </c>
      <c r="O11" s="91">
        <v>46996</v>
      </c>
      <c r="P11" s="91">
        <v>40321</v>
      </c>
      <c r="Q11" s="91">
        <v>37843</v>
      </c>
      <c r="R11" s="91">
        <v>31320</v>
      </c>
      <c r="S11" s="91">
        <v>29180</v>
      </c>
      <c r="T11" s="91">
        <v>22240</v>
      </c>
      <c r="U11" s="91">
        <v>17596</v>
      </c>
      <c r="V11" s="91">
        <v>21772</v>
      </c>
      <c r="W11" s="91">
        <v>20769</v>
      </c>
      <c r="X11" s="91">
        <v>16053</v>
      </c>
      <c r="Y11" s="91">
        <v>13499</v>
      </c>
      <c r="Z11" s="91">
        <v>16667</v>
      </c>
      <c r="AA11" s="91">
        <v>12846</v>
      </c>
      <c r="AB11" s="91">
        <v>16077</v>
      </c>
      <c r="AC11" s="91">
        <v>16282</v>
      </c>
      <c r="AD11" s="91">
        <v>16946</v>
      </c>
      <c r="AE11" s="91">
        <v>15874</v>
      </c>
      <c r="AF11" s="91">
        <v>11571</v>
      </c>
      <c r="AG11" s="91">
        <v>9911</v>
      </c>
      <c r="AH11" s="94"/>
      <c r="AI11" s="443"/>
    </row>
    <row r="12" spans="1:35" ht="14.15" customHeight="1" x14ac:dyDescent="0.45">
      <c r="A12" s="405" t="s">
        <v>169</v>
      </c>
      <c r="B12" s="97">
        <v>170560</v>
      </c>
      <c r="C12" s="91">
        <v>99520</v>
      </c>
      <c r="D12" s="91">
        <v>104578</v>
      </c>
      <c r="E12" s="91">
        <v>111968</v>
      </c>
      <c r="F12" s="91">
        <v>99531</v>
      </c>
      <c r="G12" s="91">
        <v>77261</v>
      </c>
      <c r="H12" s="91">
        <v>61676</v>
      </c>
      <c r="I12" s="91">
        <v>77018</v>
      </c>
      <c r="J12" s="91">
        <v>95467</v>
      </c>
      <c r="K12" s="91">
        <v>95366</v>
      </c>
      <c r="L12" s="91">
        <v>60356</v>
      </c>
      <c r="M12" s="91">
        <v>59052</v>
      </c>
      <c r="N12" s="91">
        <v>63116</v>
      </c>
      <c r="O12" s="91">
        <v>63759</v>
      </c>
      <c r="P12" s="91">
        <v>52213</v>
      </c>
      <c r="Q12" s="91">
        <v>58690</v>
      </c>
      <c r="R12" s="91">
        <v>54623</v>
      </c>
      <c r="S12" s="91">
        <v>59849</v>
      </c>
      <c r="T12" s="91">
        <v>53638</v>
      </c>
      <c r="U12" s="91">
        <v>56276</v>
      </c>
      <c r="V12" s="91">
        <v>35096</v>
      </c>
      <c r="W12" s="91">
        <v>29026</v>
      </c>
      <c r="X12" s="91">
        <v>24396</v>
      </c>
      <c r="Y12" s="91">
        <v>17047</v>
      </c>
      <c r="Z12" s="91">
        <v>13748</v>
      </c>
      <c r="AA12" s="91">
        <v>15615</v>
      </c>
      <c r="AB12" s="91">
        <v>14637</v>
      </c>
      <c r="AC12" s="91">
        <v>12488</v>
      </c>
      <c r="AD12" s="91">
        <v>9975</v>
      </c>
      <c r="AE12" s="91">
        <v>7575</v>
      </c>
      <c r="AF12" s="91">
        <v>6126</v>
      </c>
      <c r="AG12" s="91">
        <v>4749</v>
      </c>
      <c r="AH12" s="94"/>
      <c r="AI12" s="443"/>
    </row>
    <row r="13" spans="1:35" ht="14.15" customHeight="1" x14ac:dyDescent="0.45">
      <c r="A13" s="405" t="s">
        <v>170</v>
      </c>
      <c r="B13" s="97">
        <v>178013</v>
      </c>
      <c r="C13" s="91">
        <v>238678</v>
      </c>
      <c r="D13" s="91">
        <v>184145</v>
      </c>
      <c r="E13" s="91">
        <v>149207</v>
      </c>
      <c r="F13" s="91">
        <v>151487</v>
      </c>
      <c r="G13" s="91">
        <v>145229</v>
      </c>
      <c r="H13" s="91">
        <v>176166</v>
      </c>
      <c r="I13" s="91">
        <v>104230</v>
      </c>
      <c r="J13" s="91">
        <v>80583</v>
      </c>
      <c r="K13" s="91">
        <v>59622</v>
      </c>
      <c r="L13" s="91">
        <v>32579</v>
      </c>
      <c r="M13" s="91">
        <v>29943</v>
      </c>
      <c r="N13" s="91">
        <v>28514</v>
      </c>
      <c r="O13" s="91">
        <v>35374</v>
      </c>
      <c r="P13" s="91">
        <v>28847</v>
      </c>
      <c r="Q13" s="91">
        <v>26443</v>
      </c>
      <c r="R13" s="91">
        <v>30694</v>
      </c>
      <c r="S13" s="91">
        <v>28354</v>
      </c>
      <c r="T13" s="91">
        <v>21327</v>
      </c>
      <c r="U13" s="91">
        <v>15668</v>
      </c>
      <c r="V13" s="91">
        <v>15560</v>
      </c>
      <c r="W13" s="91">
        <v>14155</v>
      </c>
      <c r="X13" s="91">
        <v>12715</v>
      </c>
      <c r="Y13" s="91">
        <v>12804</v>
      </c>
      <c r="Z13" s="91">
        <v>10730</v>
      </c>
      <c r="AA13" s="91">
        <v>9665</v>
      </c>
      <c r="AB13" s="91">
        <v>10054</v>
      </c>
      <c r="AC13" s="91">
        <v>10304</v>
      </c>
      <c r="AD13" s="91">
        <v>10612</v>
      </c>
      <c r="AE13" s="91">
        <v>9375</v>
      </c>
      <c r="AF13" s="91">
        <v>9301</v>
      </c>
      <c r="AG13" s="91">
        <v>8583</v>
      </c>
      <c r="AH13" s="94"/>
      <c r="AI13" s="443"/>
    </row>
    <row r="14" spans="1:35" ht="14.15" customHeight="1" x14ac:dyDescent="0.45">
      <c r="A14" s="406" t="s">
        <v>171</v>
      </c>
      <c r="B14" s="97">
        <v>139660</v>
      </c>
      <c r="C14" s="91">
        <v>135160</v>
      </c>
      <c r="D14" s="91">
        <v>132478</v>
      </c>
      <c r="E14" s="91">
        <v>126506</v>
      </c>
      <c r="F14" s="91">
        <v>123406</v>
      </c>
      <c r="G14" s="91">
        <v>120510</v>
      </c>
      <c r="H14" s="91">
        <v>118018</v>
      </c>
      <c r="I14" s="91">
        <v>117121</v>
      </c>
      <c r="J14" s="91">
        <v>117803</v>
      </c>
      <c r="K14" s="91">
        <v>115344</v>
      </c>
      <c r="L14" s="91">
        <v>117296</v>
      </c>
      <c r="M14" s="91">
        <v>123128</v>
      </c>
      <c r="N14" s="91">
        <v>99306</v>
      </c>
      <c r="O14" s="91">
        <v>102083</v>
      </c>
      <c r="P14" s="91">
        <v>93301</v>
      </c>
      <c r="Q14" s="91">
        <v>86218</v>
      </c>
      <c r="R14" s="91">
        <v>84741</v>
      </c>
      <c r="S14" s="91">
        <v>68951</v>
      </c>
      <c r="T14" s="91">
        <v>67579</v>
      </c>
      <c r="U14" s="91">
        <v>62722</v>
      </c>
      <c r="V14" s="91">
        <v>67714</v>
      </c>
      <c r="W14" s="91">
        <v>67037</v>
      </c>
      <c r="X14" s="91">
        <v>57007</v>
      </c>
      <c r="Y14" s="91">
        <v>51750</v>
      </c>
      <c r="Z14" s="91">
        <v>44427</v>
      </c>
      <c r="AA14" s="91">
        <v>66794</v>
      </c>
      <c r="AB14" s="91">
        <v>26423</v>
      </c>
      <c r="AC14" s="91">
        <v>28042</v>
      </c>
      <c r="AD14" s="91">
        <v>20339</v>
      </c>
      <c r="AE14" s="91">
        <v>15707</v>
      </c>
      <c r="AF14" s="91">
        <v>13304</v>
      </c>
      <c r="AG14" s="91">
        <v>14232</v>
      </c>
      <c r="AH14" s="94"/>
      <c r="AI14" s="443"/>
    </row>
    <row r="15" spans="1:35" ht="14.15" customHeight="1" x14ac:dyDescent="0.45">
      <c r="A15" s="406" t="s">
        <v>172</v>
      </c>
      <c r="B15" s="97">
        <v>202943</v>
      </c>
      <c r="C15" s="91">
        <v>187715</v>
      </c>
      <c r="D15" s="91">
        <v>193588</v>
      </c>
      <c r="E15" s="91">
        <v>191346</v>
      </c>
      <c r="F15" s="91">
        <v>185035</v>
      </c>
      <c r="G15" s="91">
        <v>124696</v>
      </c>
      <c r="H15" s="91">
        <v>116002</v>
      </c>
      <c r="I15" s="91">
        <v>120079</v>
      </c>
      <c r="J15" s="91">
        <v>110166</v>
      </c>
      <c r="K15" s="91">
        <v>96273</v>
      </c>
      <c r="L15" s="91">
        <v>93120</v>
      </c>
      <c r="M15" s="91">
        <v>63302</v>
      </c>
      <c r="N15" s="91">
        <v>62771</v>
      </c>
      <c r="O15" s="91">
        <v>59839</v>
      </c>
      <c r="P15" s="91">
        <v>50499</v>
      </c>
      <c r="Q15" s="91">
        <v>39694</v>
      </c>
      <c r="R15" s="91">
        <v>16632</v>
      </c>
      <c r="S15" s="91">
        <v>14101</v>
      </c>
      <c r="T15" s="91">
        <v>11747</v>
      </c>
      <c r="U15" s="91">
        <v>9944</v>
      </c>
      <c r="V15" s="91">
        <v>10293</v>
      </c>
      <c r="W15" s="91">
        <v>11274</v>
      </c>
      <c r="X15" s="91">
        <v>10521</v>
      </c>
      <c r="Y15" s="91">
        <v>9722</v>
      </c>
      <c r="Z15" s="91">
        <v>7830</v>
      </c>
      <c r="AA15" s="91">
        <v>5595</v>
      </c>
      <c r="AB15" s="91">
        <v>4782</v>
      </c>
      <c r="AC15" s="91">
        <v>5051</v>
      </c>
      <c r="AD15" s="91">
        <v>4965</v>
      </c>
      <c r="AE15" s="91">
        <v>4478</v>
      </c>
      <c r="AF15" s="91">
        <v>4021</v>
      </c>
      <c r="AG15" s="91">
        <v>4093</v>
      </c>
      <c r="AH15" s="94"/>
      <c r="AI15" s="443"/>
    </row>
    <row r="16" spans="1:35" ht="14.15" customHeight="1" x14ac:dyDescent="0.45">
      <c r="A16" s="405" t="s">
        <v>173</v>
      </c>
      <c r="B16" s="97">
        <v>2049593</v>
      </c>
      <c r="C16" s="91">
        <v>2071451</v>
      </c>
      <c r="D16" s="91">
        <v>2054894</v>
      </c>
      <c r="E16" s="91">
        <v>1955259</v>
      </c>
      <c r="F16" s="91">
        <v>1904813</v>
      </c>
      <c r="G16" s="91">
        <v>1767292</v>
      </c>
      <c r="H16" s="91">
        <v>1555892</v>
      </c>
      <c r="I16" s="91">
        <v>1623227</v>
      </c>
      <c r="J16" s="91">
        <v>1494649</v>
      </c>
      <c r="K16" s="91">
        <v>1509310</v>
      </c>
      <c r="L16" s="91">
        <v>1387881</v>
      </c>
      <c r="M16" s="91">
        <v>1329640</v>
      </c>
      <c r="N16" s="91">
        <v>1473803</v>
      </c>
      <c r="O16" s="91">
        <v>1221980</v>
      </c>
      <c r="P16" s="91">
        <v>1253123</v>
      </c>
      <c r="Q16" s="91">
        <v>1207277</v>
      </c>
      <c r="R16" s="91">
        <v>1076217</v>
      </c>
      <c r="S16" s="91">
        <v>1046663</v>
      </c>
      <c r="T16" s="91">
        <v>384695</v>
      </c>
      <c r="U16" s="91">
        <v>285802</v>
      </c>
      <c r="V16" s="91">
        <v>245095</v>
      </c>
      <c r="W16" s="91">
        <v>281814</v>
      </c>
      <c r="X16" s="91">
        <v>285079</v>
      </c>
      <c r="Y16" s="91">
        <v>222068</v>
      </c>
      <c r="Z16" s="91">
        <v>242833</v>
      </c>
      <c r="AA16" s="91">
        <v>260446</v>
      </c>
      <c r="AB16" s="91">
        <v>217089</v>
      </c>
      <c r="AC16" s="91">
        <v>220353</v>
      </c>
      <c r="AD16" s="91">
        <v>198942</v>
      </c>
      <c r="AE16" s="91">
        <v>151178</v>
      </c>
      <c r="AF16" s="91">
        <v>127612</v>
      </c>
      <c r="AG16" s="91">
        <v>122903</v>
      </c>
      <c r="AH16" s="94"/>
      <c r="AI16" s="443"/>
    </row>
    <row r="17" spans="1:35" ht="14.15" customHeight="1" x14ac:dyDescent="0.45">
      <c r="A17" s="405" t="s">
        <v>174</v>
      </c>
      <c r="B17" s="97">
        <v>278247</v>
      </c>
      <c r="C17" s="91">
        <v>252166</v>
      </c>
      <c r="D17" s="91">
        <v>192704</v>
      </c>
      <c r="E17" s="91">
        <v>156222</v>
      </c>
      <c r="F17" s="91">
        <v>151428</v>
      </c>
      <c r="G17" s="91">
        <v>116543</v>
      </c>
      <c r="H17" s="91">
        <v>125283</v>
      </c>
      <c r="I17" s="91">
        <v>118340</v>
      </c>
      <c r="J17" s="91">
        <v>106662</v>
      </c>
      <c r="K17" s="91">
        <v>99387</v>
      </c>
      <c r="L17" s="91">
        <v>97035</v>
      </c>
      <c r="M17" s="91">
        <v>90633</v>
      </c>
      <c r="N17" s="91">
        <v>85645</v>
      </c>
      <c r="O17" s="91">
        <v>99626</v>
      </c>
      <c r="P17" s="91">
        <v>88510</v>
      </c>
      <c r="Q17" s="91">
        <v>76546</v>
      </c>
      <c r="R17" s="91">
        <v>69872</v>
      </c>
      <c r="S17" s="91">
        <v>87975</v>
      </c>
      <c r="T17" s="91">
        <v>69371</v>
      </c>
      <c r="U17" s="91">
        <v>54695</v>
      </c>
      <c r="V17" s="91">
        <v>83217</v>
      </c>
      <c r="W17" s="91">
        <v>72547</v>
      </c>
      <c r="X17" s="91">
        <v>42648</v>
      </c>
      <c r="Y17" s="91">
        <v>41654</v>
      </c>
      <c r="Z17" s="91">
        <v>44085</v>
      </c>
      <c r="AA17" s="91">
        <v>36173</v>
      </c>
      <c r="AB17" s="91">
        <v>35156</v>
      </c>
      <c r="AC17" s="91">
        <v>38967</v>
      </c>
      <c r="AD17" s="91">
        <v>30935</v>
      </c>
      <c r="AE17" s="91">
        <v>18929</v>
      </c>
      <c r="AF17" s="91">
        <v>11080</v>
      </c>
      <c r="AG17" s="91">
        <v>11867</v>
      </c>
      <c r="AH17" s="94"/>
      <c r="AI17" s="443"/>
    </row>
    <row r="18" spans="1:35" ht="14.15" customHeight="1" x14ac:dyDescent="0.45">
      <c r="A18" s="405" t="s">
        <v>175</v>
      </c>
      <c r="B18" s="97">
        <v>248820</v>
      </c>
      <c r="C18" s="91">
        <v>205522</v>
      </c>
      <c r="D18" s="91">
        <v>156202</v>
      </c>
      <c r="E18" s="91">
        <v>137604</v>
      </c>
      <c r="F18" s="91">
        <v>122681</v>
      </c>
      <c r="G18" s="91">
        <v>104542</v>
      </c>
      <c r="H18" s="91">
        <v>109073</v>
      </c>
      <c r="I18" s="91">
        <v>100669</v>
      </c>
      <c r="J18" s="91">
        <v>93402</v>
      </c>
      <c r="K18" s="91">
        <v>91836</v>
      </c>
      <c r="L18" s="91">
        <v>81808</v>
      </c>
      <c r="M18" s="91">
        <v>95775</v>
      </c>
      <c r="N18" s="91">
        <v>90387</v>
      </c>
      <c r="O18" s="91">
        <v>101105</v>
      </c>
      <c r="P18" s="91">
        <v>83529</v>
      </c>
      <c r="Q18" s="91">
        <v>69551</v>
      </c>
      <c r="R18" s="91">
        <v>82914</v>
      </c>
      <c r="S18" s="91">
        <v>81170</v>
      </c>
      <c r="T18" s="91">
        <v>66837</v>
      </c>
      <c r="U18" s="91">
        <v>58906</v>
      </c>
      <c r="V18" s="91">
        <v>66096</v>
      </c>
      <c r="W18" s="91">
        <v>60217</v>
      </c>
      <c r="X18" s="91">
        <v>49949</v>
      </c>
      <c r="Y18" s="91">
        <v>47612</v>
      </c>
      <c r="Z18" s="91">
        <v>44251</v>
      </c>
      <c r="AA18" s="91">
        <v>40829</v>
      </c>
      <c r="AB18" s="91">
        <v>39809</v>
      </c>
      <c r="AC18" s="91">
        <v>35021</v>
      </c>
      <c r="AD18" s="91">
        <v>33124</v>
      </c>
      <c r="AE18" s="91">
        <v>29592</v>
      </c>
      <c r="AF18" s="91">
        <v>23218</v>
      </c>
      <c r="AG18" s="91">
        <v>23296</v>
      </c>
      <c r="AH18" s="94"/>
      <c r="AI18" s="443"/>
    </row>
    <row r="19" spans="1:35" ht="14.15" customHeight="1" x14ac:dyDescent="0.45">
      <c r="A19" s="405" t="s">
        <v>176</v>
      </c>
      <c r="B19" s="97">
        <v>1286891</v>
      </c>
      <c r="C19" s="91">
        <v>1378152</v>
      </c>
      <c r="D19" s="91">
        <v>1228726</v>
      </c>
      <c r="E19" s="91">
        <v>1069006</v>
      </c>
      <c r="F19" s="91">
        <v>995373</v>
      </c>
      <c r="G19" s="91">
        <v>938425</v>
      </c>
      <c r="H19" s="91">
        <v>924507</v>
      </c>
      <c r="I19" s="91">
        <v>781612</v>
      </c>
      <c r="J19" s="91">
        <v>813492</v>
      </c>
      <c r="K19" s="91">
        <v>715792</v>
      </c>
      <c r="L19" s="91">
        <v>616213</v>
      </c>
      <c r="M19" s="91">
        <v>560202</v>
      </c>
      <c r="N19" s="91">
        <v>516302</v>
      </c>
      <c r="O19" s="91">
        <v>497879</v>
      </c>
      <c r="P19" s="91">
        <v>476194</v>
      </c>
      <c r="Q19" s="91">
        <v>457653</v>
      </c>
      <c r="R19" s="91">
        <v>424832</v>
      </c>
      <c r="S19" s="91">
        <v>403774</v>
      </c>
      <c r="T19" s="91">
        <v>346489</v>
      </c>
      <c r="U19" s="91">
        <v>292534</v>
      </c>
      <c r="V19" s="91">
        <v>269419</v>
      </c>
      <c r="W19" s="91">
        <v>219244</v>
      </c>
      <c r="X19" s="91">
        <v>216353</v>
      </c>
      <c r="Y19" s="91">
        <v>199384</v>
      </c>
      <c r="Z19" s="91">
        <v>157211</v>
      </c>
      <c r="AA19" s="91">
        <v>149836</v>
      </c>
      <c r="AB19" s="91">
        <v>130962</v>
      </c>
      <c r="AC19" s="91">
        <v>126629</v>
      </c>
      <c r="AD19" s="91">
        <v>120988</v>
      </c>
      <c r="AE19" s="91">
        <v>97662</v>
      </c>
      <c r="AF19" s="91">
        <v>88823</v>
      </c>
      <c r="AG19" s="91">
        <v>88837</v>
      </c>
      <c r="AH19" s="94"/>
      <c r="AI19" s="443"/>
    </row>
    <row r="20" spans="1:35" ht="14.15" customHeight="1" x14ac:dyDescent="0.45">
      <c r="A20" s="405" t="s">
        <v>177</v>
      </c>
      <c r="B20" s="97">
        <v>511846</v>
      </c>
      <c r="C20" s="91">
        <v>506469</v>
      </c>
      <c r="D20" s="91">
        <v>491978</v>
      </c>
      <c r="E20" s="91">
        <v>487394</v>
      </c>
      <c r="F20" s="91">
        <v>500013</v>
      </c>
      <c r="G20" s="91">
        <v>492082</v>
      </c>
      <c r="H20" s="91">
        <v>492471</v>
      </c>
      <c r="I20" s="91">
        <v>517790</v>
      </c>
      <c r="J20" s="91">
        <v>526155</v>
      </c>
      <c r="K20" s="91">
        <v>508629</v>
      </c>
      <c r="L20" s="91">
        <v>531696</v>
      </c>
      <c r="M20" s="91">
        <v>536753</v>
      </c>
      <c r="N20" s="91">
        <v>525177</v>
      </c>
      <c r="O20" s="91">
        <v>532390</v>
      </c>
      <c r="P20" s="91">
        <v>528480</v>
      </c>
      <c r="Q20" s="91">
        <v>549480</v>
      </c>
      <c r="R20" s="91">
        <v>504977</v>
      </c>
      <c r="S20" s="91">
        <v>490749</v>
      </c>
      <c r="T20" s="91">
        <v>423237</v>
      </c>
      <c r="U20" s="91">
        <v>352243</v>
      </c>
      <c r="V20" s="91">
        <v>233490</v>
      </c>
      <c r="W20" s="91">
        <v>159588</v>
      </c>
      <c r="X20" s="91">
        <v>142670</v>
      </c>
      <c r="Y20" s="91">
        <v>121758</v>
      </c>
      <c r="Z20" s="91">
        <v>104489</v>
      </c>
      <c r="AA20" s="91">
        <v>101664</v>
      </c>
      <c r="AB20" s="91">
        <v>80627</v>
      </c>
      <c r="AC20" s="91">
        <v>90338</v>
      </c>
      <c r="AD20" s="91">
        <v>86185</v>
      </c>
      <c r="AE20" s="91">
        <v>80434</v>
      </c>
      <c r="AF20" s="91">
        <v>49126</v>
      </c>
      <c r="AG20" s="91">
        <v>46849</v>
      </c>
      <c r="AH20" s="94"/>
      <c r="AI20" s="443"/>
    </row>
    <row r="21" spans="1:35" ht="14.15" customHeight="1" x14ac:dyDescent="0.45">
      <c r="A21" s="405" t="s">
        <v>178</v>
      </c>
      <c r="B21" s="97">
        <v>829286</v>
      </c>
      <c r="C21" s="91">
        <v>832120</v>
      </c>
      <c r="D21" s="91">
        <v>714968</v>
      </c>
      <c r="E21" s="91">
        <v>719423</v>
      </c>
      <c r="F21" s="91">
        <v>629192</v>
      </c>
      <c r="G21" s="91">
        <v>613452</v>
      </c>
      <c r="H21" s="91">
        <v>611589</v>
      </c>
      <c r="I21" s="91">
        <v>625169</v>
      </c>
      <c r="J21" s="91">
        <v>565269</v>
      </c>
      <c r="K21" s="91">
        <v>557257</v>
      </c>
      <c r="L21" s="91">
        <v>427302</v>
      </c>
      <c r="M21" s="91">
        <v>346418</v>
      </c>
      <c r="N21" s="91">
        <v>272414</v>
      </c>
      <c r="O21" s="91">
        <v>246112</v>
      </c>
      <c r="P21" s="91">
        <v>151225</v>
      </c>
      <c r="Q21" s="91">
        <v>42750</v>
      </c>
      <c r="R21" s="91">
        <v>38949</v>
      </c>
      <c r="S21" s="91">
        <v>36109</v>
      </c>
      <c r="T21" s="91">
        <v>35694</v>
      </c>
      <c r="U21" s="91">
        <v>29648</v>
      </c>
      <c r="V21" s="91">
        <v>30365</v>
      </c>
      <c r="W21" s="91">
        <v>34192</v>
      </c>
      <c r="X21" s="91">
        <v>30412</v>
      </c>
      <c r="Y21" s="91">
        <v>29194</v>
      </c>
      <c r="Z21" s="91">
        <v>25791</v>
      </c>
      <c r="AA21" s="91">
        <v>23779</v>
      </c>
      <c r="AB21" s="91">
        <v>22992</v>
      </c>
      <c r="AC21" s="91">
        <v>27586</v>
      </c>
      <c r="AD21" s="91">
        <v>22918</v>
      </c>
      <c r="AE21" s="91">
        <v>17449</v>
      </c>
      <c r="AF21" s="91">
        <v>16422</v>
      </c>
      <c r="AG21" s="91">
        <v>14008</v>
      </c>
      <c r="AH21" s="94"/>
      <c r="AI21" s="443"/>
    </row>
    <row r="22" spans="1:35" ht="14.15" customHeight="1" x14ac:dyDescent="0.45">
      <c r="A22" s="405" t="s">
        <v>179</v>
      </c>
      <c r="B22" s="97">
        <v>183074</v>
      </c>
      <c r="C22" s="91">
        <v>183271</v>
      </c>
      <c r="D22" s="91">
        <v>171049</v>
      </c>
      <c r="E22" s="91">
        <v>162074</v>
      </c>
      <c r="F22" s="91">
        <v>177224</v>
      </c>
      <c r="G22" s="91">
        <v>163301</v>
      </c>
      <c r="H22" s="91">
        <v>150199</v>
      </c>
      <c r="I22" s="91">
        <v>169085</v>
      </c>
      <c r="J22" s="91">
        <v>179898</v>
      </c>
      <c r="K22" s="91">
        <v>161172</v>
      </c>
      <c r="L22" s="91">
        <v>144306</v>
      </c>
      <c r="M22" s="91">
        <v>142353</v>
      </c>
      <c r="N22" s="91">
        <v>106728</v>
      </c>
      <c r="O22" s="91">
        <v>82713</v>
      </c>
      <c r="P22" s="91">
        <v>73335</v>
      </c>
      <c r="Q22" s="91">
        <v>72856</v>
      </c>
      <c r="R22" s="91">
        <v>60793</v>
      </c>
      <c r="S22" s="91">
        <v>54998</v>
      </c>
      <c r="T22" s="91">
        <v>45643</v>
      </c>
      <c r="U22" s="91">
        <v>32659</v>
      </c>
      <c r="V22" s="91">
        <v>26675</v>
      </c>
      <c r="W22" s="91">
        <v>24624</v>
      </c>
      <c r="X22" s="91">
        <v>23330</v>
      </c>
      <c r="Y22" s="91">
        <v>23341</v>
      </c>
      <c r="Z22" s="91">
        <v>17326</v>
      </c>
      <c r="AA22" s="91">
        <v>15903</v>
      </c>
      <c r="AB22" s="91">
        <v>15267</v>
      </c>
      <c r="AC22" s="91">
        <v>14520</v>
      </c>
      <c r="AD22" s="91">
        <v>13679</v>
      </c>
      <c r="AE22" s="91">
        <v>10879</v>
      </c>
      <c r="AF22" s="91">
        <v>10733</v>
      </c>
      <c r="AG22" s="91">
        <v>11771</v>
      </c>
      <c r="AH22" s="94"/>
      <c r="AI22" s="443"/>
    </row>
    <row r="23" spans="1:35" ht="14.15" customHeight="1" x14ac:dyDescent="0.45">
      <c r="A23" s="405" t="s">
        <v>180</v>
      </c>
      <c r="B23" s="97">
        <v>1783444</v>
      </c>
      <c r="C23" s="91">
        <v>1672220</v>
      </c>
      <c r="D23" s="91">
        <v>1573839</v>
      </c>
      <c r="E23" s="91">
        <v>1471388</v>
      </c>
      <c r="F23" s="91">
        <v>1389141</v>
      </c>
      <c r="G23" s="91">
        <v>1322325</v>
      </c>
      <c r="H23" s="91">
        <v>1213522</v>
      </c>
      <c r="I23" s="91">
        <v>1137964</v>
      </c>
      <c r="J23" s="91">
        <v>1003861</v>
      </c>
      <c r="K23" s="91">
        <v>903295</v>
      </c>
      <c r="L23" s="91">
        <v>756420</v>
      </c>
      <c r="M23" s="91">
        <v>704729</v>
      </c>
      <c r="N23" s="91">
        <v>623456</v>
      </c>
      <c r="O23" s="91">
        <v>525818</v>
      </c>
      <c r="P23" s="91">
        <v>489206</v>
      </c>
      <c r="Q23" s="91">
        <v>411021</v>
      </c>
      <c r="R23" s="91">
        <v>389038</v>
      </c>
      <c r="S23" s="91">
        <v>347871</v>
      </c>
      <c r="T23" s="91">
        <v>293725</v>
      </c>
      <c r="U23" s="91">
        <v>243281</v>
      </c>
      <c r="V23" s="91">
        <v>224275</v>
      </c>
      <c r="W23" s="91">
        <v>201895</v>
      </c>
      <c r="X23" s="91">
        <v>180963</v>
      </c>
      <c r="Y23" s="91">
        <v>150033</v>
      </c>
      <c r="Z23" s="91">
        <v>134081</v>
      </c>
      <c r="AA23" s="91">
        <v>127509</v>
      </c>
      <c r="AB23" s="91">
        <v>122675</v>
      </c>
      <c r="AC23" s="91">
        <v>119276</v>
      </c>
      <c r="AD23" s="91">
        <v>113452</v>
      </c>
      <c r="AE23" s="91">
        <v>111553</v>
      </c>
      <c r="AF23" s="91">
        <v>84948</v>
      </c>
      <c r="AG23" s="91">
        <v>78565</v>
      </c>
      <c r="AH23" s="94"/>
      <c r="AI23" s="443"/>
    </row>
    <row r="24" spans="1:35" ht="14.15" customHeight="1" x14ac:dyDescent="0.45">
      <c r="A24" s="405" t="s">
        <v>181</v>
      </c>
      <c r="B24" s="97">
        <v>100460</v>
      </c>
      <c r="C24" s="91">
        <v>81695</v>
      </c>
      <c r="D24" s="91">
        <v>69802</v>
      </c>
      <c r="E24" s="91">
        <v>65745</v>
      </c>
      <c r="F24" s="91">
        <v>66712</v>
      </c>
      <c r="G24" s="91">
        <v>49393</v>
      </c>
      <c r="H24" s="91">
        <v>55679</v>
      </c>
      <c r="I24" s="91">
        <v>43970</v>
      </c>
      <c r="J24" s="91">
        <v>39849</v>
      </c>
      <c r="K24" s="91">
        <v>32221</v>
      </c>
      <c r="L24" s="91">
        <v>17764</v>
      </c>
      <c r="M24" s="91">
        <v>14319</v>
      </c>
      <c r="N24" s="91">
        <v>13016</v>
      </c>
      <c r="O24" s="91">
        <v>11366</v>
      </c>
      <c r="P24" s="91">
        <v>9304</v>
      </c>
      <c r="Q24" s="91">
        <v>8755</v>
      </c>
      <c r="R24" s="91">
        <v>8414</v>
      </c>
      <c r="S24" s="91">
        <v>8146</v>
      </c>
      <c r="T24" s="91">
        <v>6602</v>
      </c>
      <c r="U24" s="91">
        <v>6645</v>
      </c>
      <c r="V24" s="91">
        <v>4341</v>
      </c>
      <c r="W24" s="91">
        <v>4299</v>
      </c>
      <c r="X24" s="91">
        <v>4440</v>
      </c>
      <c r="Y24" s="91">
        <v>3930</v>
      </c>
      <c r="Z24" s="91">
        <v>3893</v>
      </c>
      <c r="AA24" s="91">
        <v>3585</v>
      </c>
      <c r="AB24" s="91">
        <v>3449</v>
      </c>
      <c r="AC24" s="91">
        <v>3614</v>
      </c>
      <c r="AD24" s="91">
        <v>3853</v>
      </c>
      <c r="AE24" s="91">
        <v>3696</v>
      </c>
      <c r="AF24" s="91">
        <v>3520</v>
      </c>
      <c r="AG24" s="91">
        <v>3653</v>
      </c>
      <c r="AH24" s="94"/>
      <c r="AI24" s="443"/>
    </row>
    <row r="25" spans="1:35" ht="14.15" customHeight="1" x14ac:dyDescent="0.45">
      <c r="A25" s="405" t="s">
        <v>182</v>
      </c>
      <c r="B25" s="97">
        <v>218332</v>
      </c>
      <c r="C25" s="91">
        <v>243997</v>
      </c>
      <c r="D25" s="91">
        <v>121200</v>
      </c>
      <c r="E25" s="91">
        <v>112909</v>
      </c>
      <c r="F25" s="91">
        <v>110380</v>
      </c>
      <c r="G25" s="91">
        <v>86039</v>
      </c>
      <c r="H25" s="91">
        <v>83549</v>
      </c>
      <c r="I25" s="91">
        <v>75142</v>
      </c>
      <c r="J25" s="91">
        <v>91175</v>
      </c>
      <c r="K25" s="91">
        <v>68129</v>
      </c>
      <c r="L25" s="91">
        <v>39638</v>
      </c>
      <c r="M25" s="91">
        <v>42379</v>
      </c>
      <c r="N25" s="91">
        <v>37997</v>
      </c>
      <c r="O25" s="91">
        <v>24955</v>
      </c>
      <c r="P25" s="91">
        <v>25938</v>
      </c>
      <c r="Q25" s="91">
        <v>27733</v>
      </c>
      <c r="R25" s="91">
        <v>25616</v>
      </c>
      <c r="S25" s="91">
        <v>22439</v>
      </c>
      <c r="T25" s="91">
        <v>19469</v>
      </c>
      <c r="U25" s="91">
        <v>19385</v>
      </c>
      <c r="V25" s="91">
        <v>18018</v>
      </c>
      <c r="W25" s="91">
        <v>19395</v>
      </c>
      <c r="X25" s="91">
        <v>16976</v>
      </c>
      <c r="Y25" s="91">
        <v>14864</v>
      </c>
      <c r="Z25" s="91">
        <v>13354</v>
      </c>
      <c r="AA25" s="91">
        <v>15319</v>
      </c>
      <c r="AB25" s="91">
        <v>14964</v>
      </c>
      <c r="AC25" s="91">
        <v>13373</v>
      </c>
      <c r="AD25" s="91">
        <v>13430</v>
      </c>
      <c r="AE25" s="91">
        <v>11980</v>
      </c>
      <c r="AF25" s="91">
        <v>11269</v>
      </c>
      <c r="AG25" s="91">
        <v>11336</v>
      </c>
      <c r="AH25" s="94"/>
      <c r="AI25" s="443"/>
    </row>
    <row r="26" spans="1:35" ht="14.15" customHeight="1" x14ac:dyDescent="0.45">
      <c r="A26" s="405" t="s">
        <v>183</v>
      </c>
      <c r="B26" s="97">
        <v>16373</v>
      </c>
      <c r="C26" s="91">
        <v>16767</v>
      </c>
      <c r="D26" s="91">
        <v>16169</v>
      </c>
      <c r="E26" s="91">
        <v>17072</v>
      </c>
      <c r="F26" s="91">
        <v>15536</v>
      </c>
      <c r="G26" s="91">
        <v>9254</v>
      </c>
      <c r="H26" s="91">
        <v>8731</v>
      </c>
      <c r="I26" s="91">
        <v>5921</v>
      </c>
      <c r="J26" s="91">
        <v>3266</v>
      </c>
      <c r="K26" s="91">
        <v>3264</v>
      </c>
      <c r="L26" s="91">
        <v>3592</v>
      </c>
      <c r="M26" s="91">
        <v>4252</v>
      </c>
      <c r="N26" s="91">
        <v>3227</v>
      </c>
      <c r="O26" s="91">
        <v>2930</v>
      </c>
      <c r="P26" s="91">
        <v>2642</v>
      </c>
      <c r="Q26" s="91">
        <v>2595</v>
      </c>
      <c r="R26" s="91">
        <v>2990</v>
      </c>
      <c r="S26" s="91">
        <v>2419</v>
      </c>
      <c r="T26" s="91">
        <v>1791</v>
      </c>
      <c r="U26" s="91">
        <v>1766</v>
      </c>
      <c r="V26" s="91">
        <v>1710</v>
      </c>
      <c r="W26" s="91">
        <v>1336</v>
      </c>
      <c r="X26" s="91">
        <v>1532</v>
      </c>
      <c r="Y26" s="91">
        <v>1581</v>
      </c>
      <c r="Z26" s="91">
        <v>1476</v>
      </c>
      <c r="AA26" s="91">
        <v>1341</v>
      </c>
      <c r="AB26" s="91">
        <v>939</v>
      </c>
      <c r="AC26" s="91">
        <v>1015</v>
      </c>
      <c r="AD26" s="91">
        <v>964</v>
      </c>
      <c r="AE26" s="91">
        <v>967</v>
      </c>
      <c r="AF26" s="91">
        <v>796</v>
      </c>
      <c r="AG26" s="91">
        <v>785</v>
      </c>
      <c r="AH26" s="94"/>
      <c r="AI26" s="443"/>
    </row>
    <row r="27" spans="1:35" ht="14.15" customHeight="1" x14ac:dyDescent="0.45">
      <c r="A27" s="405" t="s">
        <v>184</v>
      </c>
      <c r="B27" s="97">
        <v>12788</v>
      </c>
      <c r="C27" s="91">
        <v>11313</v>
      </c>
      <c r="D27" s="91">
        <v>11140</v>
      </c>
      <c r="E27" s="91">
        <v>15276</v>
      </c>
      <c r="F27" s="91">
        <v>12969</v>
      </c>
      <c r="G27" s="91">
        <v>10722</v>
      </c>
      <c r="H27" s="91">
        <v>10420</v>
      </c>
      <c r="I27" s="91">
        <v>10604</v>
      </c>
      <c r="J27" s="91">
        <v>10854</v>
      </c>
      <c r="K27" s="91">
        <v>10877</v>
      </c>
      <c r="L27" s="91">
        <v>9483</v>
      </c>
      <c r="M27" s="91">
        <v>11576</v>
      </c>
      <c r="N27" s="91">
        <v>11218</v>
      </c>
      <c r="O27" s="91">
        <v>11687</v>
      </c>
      <c r="P27" s="91">
        <v>12150</v>
      </c>
      <c r="Q27" s="91">
        <v>12235</v>
      </c>
      <c r="R27" s="91">
        <v>12368</v>
      </c>
      <c r="S27" s="91">
        <v>12676</v>
      </c>
      <c r="T27" s="91">
        <v>10392</v>
      </c>
      <c r="U27" s="91">
        <v>6582</v>
      </c>
      <c r="V27" s="91">
        <v>8123</v>
      </c>
      <c r="W27" s="91">
        <v>7944</v>
      </c>
      <c r="X27" s="91">
        <v>7846</v>
      </c>
      <c r="Y27" s="91">
        <v>5113</v>
      </c>
      <c r="Z27" s="91">
        <v>4820</v>
      </c>
      <c r="AA27" s="91">
        <v>2279</v>
      </c>
      <c r="AB27" s="91">
        <v>1896</v>
      </c>
      <c r="AC27" s="91">
        <v>787</v>
      </c>
      <c r="AD27" s="91">
        <v>207</v>
      </c>
      <c r="AE27" s="91">
        <v>253</v>
      </c>
      <c r="AF27" s="91">
        <v>246</v>
      </c>
      <c r="AG27" s="91">
        <v>267</v>
      </c>
      <c r="AH27" s="94"/>
      <c r="AI27" s="443"/>
    </row>
    <row r="28" spans="1:35" ht="14.15" customHeight="1" x14ac:dyDescent="0.45">
      <c r="A28" s="405" t="s">
        <v>185</v>
      </c>
      <c r="B28" s="97">
        <v>198101</v>
      </c>
      <c r="C28" s="91">
        <v>184499</v>
      </c>
      <c r="D28" s="91">
        <v>174067</v>
      </c>
      <c r="E28" s="91">
        <v>162828</v>
      </c>
      <c r="F28" s="91">
        <v>149537</v>
      </c>
      <c r="G28" s="91">
        <v>137093</v>
      </c>
      <c r="H28" s="91">
        <v>124752</v>
      </c>
      <c r="I28" s="91">
        <v>110467</v>
      </c>
      <c r="J28" s="91">
        <v>101382</v>
      </c>
      <c r="K28" s="91">
        <v>95011</v>
      </c>
      <c r="L28" s="91">
        <v>78951</v>
      </c>
      <c r="M28" s="91">
        <v>79715</v>
      </c>
      <c r="N28" s="91">
        <v>72023</v>
      </c>
      <c r="O28" s="91">
        <v>67347</v>
      </c>
      <c r="P28" s="91">
        <v>69757</v>
      </c>
      <c r="Q28" s="91">
        <v>68186</v>
      </c>
      <c r="R28" s="91">
        <v>68451</v>
      </c>
      <c r="S28" s="91">
        <v>64547</v>
      </c>
      <c r="T28" s="91">
        <v>53513</v>
      </c>
      <c r="U28" s="91">
        <v>39795</v>
      </c>
      <c r="V28" s="91">
        <v>35906</v>
      </c>
      <c r="W28" s="91">
        <v>34534</v>
      </c>
      <c r="X28" s="91">
        <v>34635</v>
      </c>
      <c r="Y28" s="91">
        <v>30501</v>
      </c>
      <c r="Z28" s="91">
        <v>30258</v>
      </c>
      <c r="AA28" s="91">
        <v>31036</v>
      </c>
      <c r="AB28" s="91">
        <v>28799</v>
      </c>
      <c r="AC28" s="91">
        <v>27173</v>
      </c>
      <c r="AD28" s="91">
        <v>25223</v>
      </c>
      <c r="AE28" s="91">
        <v>22947</v>
      </c>
      <c r="AF28" s="91">
        <v>19681</v>
      </c>
      <c r="AG28" s="91">
        <v>20868</v>
      </c>
      <c r="AH28" s="94"/>
      <c r="AI28" s="443"/>
    </row>
    <row r="29" spans="1:35" ht="14.15" customHeight="1" x14ac:dyDescent="0.45">
      <c r="A29" s="405" t="s">
        <v>186</v>
      </c>
      <c r="B29" s="97">
        <v>2553498</v>
      </c>
      <c r="C29" s="91">
        <v>2498666</v>
      </c>
      <c r="D29" s="91">
        <v>2229750</v>
      </c>
      <c r="E29" s="91">
        <v>2218280</v>
      </c>
      <c r="F29" s="91">
        <v>2113698</v>
      </c>
      <c r="G29" s="91">
        <v>2043851</v>
      </c>
      <c r="H29" s="91">
        <v>2076706</v>
      </c>
      <c r="I29" s="91">
        <v>1887613</v>
      </c>
      <c r="J29" s="91">
        <v>1702940</v>
      </c>
      <c r="K29" s="91">
        <v>1524403</v>
      </c>
      <c r="L29" s="91">
        <v>1324771</v>
      </c>
      <c r="M29" s="91">
        <v>1282476</v>
      </c>
      <c r="N29" s="91">
        <v>1210558</v>
      </c>
      <c r="O29" s="91">
        <v>1168716</v>
      </c>
      <c r="P29" s="91">
        <v>1147950</v>
      </c>
      <c r="Q29" s="91">
        <v>1128980</v>
      </c>
      <c r="R29" s="91">
        <v>1199252</v>
      </c>
      <c r="S29" s="91">
        <v>1109912</v>
      </c>
      <c r="T29" s="91">
        <v>877429</v>
      </c>
      <c r="U29" s="91">
        <v>758262</v>
      </c>
      <c r="V29" s="91">
        <v>824721</v>
      </c>
      <c r="W29" s="91">
        <v>776329</v>
      </c>
      <c r="X29" s="91">
        <v>746756</v>
      </c>
      <c r="Y29" s="91">
        <v>702404</v>
      </c>
      <c r="Z29" s="91">
        <v>654037</v>
      </c>
      <c r="AA29" s="91">
        <v>638533</v>
      </c>
      <c r="AB29" s="91">
        <v>518459</v>
      </c>
      <c r="AC29" s="91">
        <v>505610</v>
      </c>
      <c r="AD29" s="91">
        <v>480472</v>
      </c>
      <c r="AE29" s="91">
        <v>396438</v>
      </c>
      <c r="AF29" s="91">
        <v>385374</v>
      </c>
      <c r="AG29" s="91">
        <v>392376</v>
      </c>
      <c r="AH29" s="94"/>
      <c r="AI29" s="443"/>
    </row>
    <row r="30" spans="1:35" ht="14.15" customHeight="1" x14ac:dyDescent="0.45">
      <c r="A30" s="405" t="s">
        <v>187</v>
      </c>
      <c r="B30" s="97">
        <v>317733</v>
      </c>
      <c r="C30" s="91">
        <v>308106</v>
      </c>
      <c r="D30" s="91">
        <v>366540</v>
      </c>
      <c r="E30" s="91">
        <v>309548</v>
      </c>
      <c r="F30" s="91">
        <v>287966</v>
      </c>
      <c r="G30" s="91">
        <v>321644</v>
      </c>
      <c r="H30" s="91">
        <v>262676</v>
      </c>
      <c r="I30" s="91">
        <v>274787</v>
      </c>
      <c r="J30" s="91">
        <v>321962</v>
      </c>
      <c r="K30" s="91">
        <v>330830</v>
      </c>
      <c r="L30" s="91">
        <v>294741</v>
      </c>
      <c r="M30" s="91">
        <v>277393</v>
      </c>
      <c r="N30" s="91">
        <v>276533</v>
      </c>
      <c r="O30" s="91">
        <v>184645</v>
      </c>
      <c r="P30" s="91">
        <v>188062</v>
      </c>
      <c r="Q30" s="91">
        <v>189369</v>
      </c>
      <c r="R30" s="91">
        <v>164581</v>
      </c>
      <c r="S30" s="91">
        <v>157165</v>
      </c>
      <c r="T30" s="91">
        <v>103919</v>
      </c>
      <c r="U30" s="91">
        <v>71607</v>
      </c>
      <c r="V30" s="91">
        <v>62349</v>
      </c>
      <c r="W30" s="91">
        <v>56591</v>
      </c>
      <c r="X30" s="91">
        <v>51823</v>
      </c>
      <c r="Y30" s="91">
        <v>47648</v>
      </c>
      <c r="Z30" s="91">
        <v>43146</v>
      </c>
      <c r="AA30" s="91">
        <v>45337</v>
      </c>
      <c r="AB30" s="91">
        <v>45295</v>
      </c>
      <c r="AC30" s="91">
        <v>46260</v>
      </c>
      <c r="AD30" s="91">
        <v>44979</v>
      </c>
      <c r="AE30" s="91">
        <v>44013</v>
      </c>
      <c r="AF30" s="91">
        <v>37976</v>
      </c>
      <c r="AG30" s="91">
        <v>39198</v>
      </c>
      <c r="AH30" s="94"/>
      <c r="AI30" s="443"/>
    </row>
    <row r="31" spans="1:35" ht="14.15" customHeight="1" x14ac:dyDescent="0.45">
      <c r="A31" s="405" t="s">
        <v>188</v>
      </c>
      <c r="B31" s="97">
        <v>1753815</v>
      </c>
      <c r="C31" s="91">
        <v>1649744</v>
      </c>
      <c r="D31" s="91">
        <v>1381400</v>
      </c>
      <c r="E31" s="91">
        <v>1302416</v>
      </c>
      <c r="F31" s="91">
        <v>1158967</v>
      </c>
      <c r="G31" s="91">
        <v>1058822</v>
      </c>
      <c r="H31" s="91">
        <v>914323</v>
      </c>
      <c r="I31" s="91">
        <v>694355</v>
      </c>
      <c r="J31" s="91">
        <v>425286</v>
      </c>
      <c r="K31" s="91">
        <v>231871</v>
      </c>
      <c r="L31" s="91">
        <v>233695</v>
      </c>
      <c r="M31" s="91">
        <v>228676</v>
      </c>
      <c r="N31" s="91">
        <v>223371</v>
      </c>
      <c r="O31" s="91">
        <v>218363</v>
      </c>
      <c r="P31" s="91">
        <v>215077</v>
      </c>
      <c r="Q31" s="91">
        <v>208468</v>
      </c>
      <c r="R31" s="91">
        <v>206760</v>
      </c>
      <c r="S31" s="91">
        <v>212067</v>
      </c>
      <c r="T31" s="91">
        <v>170103</v>
      </c>
      <c r="U31" s="91">
        <v>168772</v>
      </c>
      <c r="V31" s="91">
        <v>163881</v>
      </c>
      <c r="W31" s="91">
        <v>167508</v>
      </c>
      <c r="X31" s="91">
        <v>160202</v>
      </c>
      <c r="Y31" s="91">
        <v>145253</v>
      </c>
      <c r="Z31" s="91">
        <v>134491</v>
      </c>
      <c r="AA31" s="91">
        <v>129375</v>
      </c>
      <c r="AB31" s="91">
        <v>115139</v>
      </c>
      <c r="AC31" s="91">
        <v>109971</v>
      </c>
      <c r="AD31" s="91">
        <v>96594</v>
      </c>
      <c r="AE31" s="91">
        <v>79934</v>
      </c>
      <c r="AF31" s="91">
        <v>67215</v>
      </c>
      <c r="AG31" s="91">
        <v>69093</v>
      </c>
      <c r="AH31" s="94"/>
      <c r="AI31" s="443"/>
    </row>
    <row r="32" spans="1:35" ht="14.15" customHeight="1" x14ac:dyDescent="0.45">
      <c r="A32" s="405" t="s">
        <v>189</v>
      </c>
      <c r="B32" s="97">
        <v>819340</v>
      </c>
      <c r="C32" s="91">
        <v>700152</v>
      </c>
      <c r="D32" s="91">
        <v>696996</v>
      </c>
      <c r="E32" s="91">
        <v>699726</v>
      </c>
      <c r="F32" s="91">
        <v>665391</v>
      </c>
      <c r="G32" s="91">
        <v>696106</v>
      </c>
      <c r="H32" s="91">
        <v>698734</v>
      </c>
      <c r="I32" s="91">
        <v>614069</v>
      </c>
      <c r="J32" s="91">
        <v>494464</v>
      </c>
      <c r="K32" s="91">
        <v>474732</v>
      </c>
      <c r="L32" s="91">
        <v>491785</v>
      </c>
      <c r="M32" s="91">
        <v>509391</v>
      </c>
      <c r="N32" s="91">
        <v>509055</v>
      </c>
      <c r="O32" s="91">
        <v>587861</v>
      </c>
      <c r="P32" s="91">
        <v>558257</v>
      </c>
      <c r="Q32" s="91">
        <v>603238</v>
      </c>
      <c r="R32" s="91">
        <v>648774</v>
      </c>
      <c r="S32" s="91">
        <v>516824</v>
      </c>
      <c r="T32" s="91">
        <v>521558</v>
      </c>
      <c r="U32" s="91">
        <v>441769</v>
      </c>
      <c r="V32" s="91">
        <v>355405</v>
      </c>
      <c r="W32" s="91">
        <v>327299</v>
      </c>
      <c r="X32" s="91">
        <v>257428</v>
      </c>
      <c r="Y32" s="91">
        <v>207926</v>
      </c>
      <c r="Z32" s="91">
        <v>181047</v>
      </c>
      <c r="AA32" s="91">
        <v>148895</v>
      </c>
      <c r="AB32" s="91">
        <v>98076</v>
      </c>
      <c r="AC32" s="91">
        <v>78385</v>
      </c>
      <c r="AD32" s="91">
        <v>70970</v>
      </c>
      <c r="AE32" s="91">
        <v>85896</v>
      </c>
      <c r="AF32" s="91">
        <v>60887</v>
      </c>
      <c r="AG32" s="91">
        <v>66284</v>
      </c>
      <c r="AH32" s="94"/>
      <c r="AI32" s="443"/>
    </row>
    <row r="33" spans="1:35" s="40" customFormat="1" ht="14.15" customHeight="1" x14ac:dyDescent="0.45">
      <c r="A33" s="407" t="s">
        <v>190</v>
      </c>
      <c r="B33" s="98">
        <v>102398</v>
      </c>
      <c r="C33" s="92">
        <v>100063</v>
      </c>
      <c r="D33" s="92">
        <v>93315</v>
      </c>
      <c r="E33" s="92">
        <v>82293</v>
      </c>
      <c r="F33" s="92">
        <v>80858</v>
      </c>
      <c r="G33" s="92">
        <v>70518</v>
      </c>
      <c r="H33" s="92">
        <v>68664</v>
      </c>
      <c r="I33" s="92">
        <v>59821</v>
      </c>
      <c r="J33" s="92">
        <v>56456</v>
      </c>
      <c r="K33" s="92">
        <v>46684</v>
      </c>
      <c r="L33" s="92">
        <v>44053</v>
      </c>
      <c r="M33" s="92">
        <v>41269</v>
      </c>
      <c r="N33" s="92">
        <v>41332</v>
      </c>
      <c r="O33" s="92">
        <v>41065</v>
      </c>
      <c r="P33" s="92">
        <v>36302</v>
      </c>
      <c r="Q33" s="92">
        <v>34328</v>
      </c>
      <c r="R33" s="92">
        <v>34430</v>
      </c>
      <c r="S33" s="92">
        <v>30942</v>
      </c>
      <c r="T33" s="92">
        <v>28657</v>
      </c>
      <c r="U33" s="92">
        <v>26229</v>
      </c>
      <c r="V33" s="92">
        <v>27955</v>
      </c>
      <c r="W33" s="92">
        <v>25237</v>
      </c>
      <c r="X33" s="92">
        <v>24572</v>
      </c>
      <c r="Y33" s="92">
        <v>22461</v>
      </c>
      <c r="Z33" s="92">
        <v>19702</v>
      </c>
      <c r="AA33" s="92">
        <v>16720</v>
      </c>
      <c r="AB33" s="92">
        <v>17488</v>
      </c>
      <c r="AC33" s="92">
        <v>16982</v>
      </c>
      <c r="AD33" s="92">
        <v>16654</v>
      </c>
      <c r="AE33" s="92">
        <v>15711</v>
      </c>
      <c r="AF33" s="92">
        <v>14575</v>
      </c>
      <c r="AG33" s="92">
        <v>15483</v>
      </c>
      <c r="AH33" s="303"/>
      <c r="AI33" s="552"/>
    </row>
    <row r="34" spans="1:35" s="104" customFormat="1" ht="16" customHeight="1" x14ac:dyDescent="0.45">
      <c r="A34" s="119"/>
      <c r="B34" s="118"/>
      <c r="C34" s="118"/>
      <c r="D34" s="118"/>
      <c r="E34" s="118"/>
      <c r="F34" s="118"/>
      <c r="G34" s="118"/>
      <c r="H34" s="118"/>
      <c r="I34" s="118"/>
      <c r="J34" s="118"/>
      <c r="K34" s="118"/>
      <c r="L34" s="118"/>
      <c r="M34" s="118"/>
      <c r="N34" s="118"/>
      <c r="O34" s="118"/>
      <c r="P34" s="118"/>
      <c r="Q34" s="118"/>
      <c r="R34" s="118"/>
      <c r="S34" s="118"/>
      <c r="T34" s="118"/>
      <c r="U34" s="118"/>
      <c r="V34" s="118"/>
      <c r="W34" s="118"/>
      <c r="X34" s="124"/>
      <c r="Y34" s="118"/>
      <c r="Z34" s="118"/>
      <c r="AA34" s="118"/>
      <c r="AB34" s="118"/>
      <c r="AC34" s="118"/>
      <c r="AD34" s="118"/>
      <c r="AE34" s="118"/>
      <c r="AF34" s="118"/>
      <c r="AG34" s="119"/>
      <c r="AH34" s="119"/>
    </row>
    <row r="35" spans="1:35" s="106" customFormat="1" ht="16" customHeight="1" x14ac:dyDescent="0.45">
      <c r="A35" s="410" t="s">
        <v>223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row>
    <row r="36" spans="1:35" s="106" customFormat="1" ht="16" customHeight="1" x14ac:dyDescent="0.45">
      <c r="A36" s="411" t="s">
        <v>224</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row>
    <row r="37" spans="1:35" s="106" customFormat="1" ht="16" customHeight="1" x14ac:dyDescent="0.45">
      <c r="A37" s="410" t="s">
        <v>225</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row>
    <row r="38" spans="1:35" s="106" customFormat="1" ht="16" customHeight="1" x14ac:dyDescent="0.45">
      <c r="A38" s="106" t="s">
        <v>107</v>
      </c>
      <c r="B38" s="409"/>
      <c r="C38" s="409"/>
      <c r="D38" s="409"/>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5"/>
    </row>
    <row r="39" spans="1:35" s="106" customFormat="1" ht="16" customHeight="1" x14ac:dyDescent="0.45">
      <c r="A39" s="49" t="s">
        <v>271</v>
      </c>
      <c r="B39" s="408"/>
      <c r="C39" s="408"/>
      <c r="D39" s="408"/>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row>
    <row r="40" spans="1:35" s="3" customFormat="1" x14ac:dyDescent="0.45">
      <c r="A40" s="310" t="s">
        <v>219</v>
      </c>
      <c r="X40" s="41"/>
      <c r="AH40" s="102"/>
    </row>
    <row r="41" spans="1:35" x14ac:dyDescent="0.45">
      <c r="A41" s="129" t="s">
        <v>107</v>
      </c>
      <c r="B41" s="430"/>
      <c r="C41" s="430"/>
      <c r="D41" s="430"/>
      <c r="E41" s="430"/>
      <c r="F41" s="430"/>
      <c r="G41" s="430"/>
      <c r="H41" s="430"/>
      <c r="I41" s="430"/>
      <c r="J41" s="430"/>
      <c r="K41" s="430"/>
      <c r="L41" s="430"/>
      <c r="M41" s="430"/>
      <c r="N41" s="430"/>
      <c r="O41" s="430"/>
      <c r="P41" s="430"/>
      <c r="Q41" s="430"/>
      <c r="R41" s="430"/>
      <c r="S41" s="430"/>
      <c r="T41" s="430"/>
      <c r="U41" s="430"/>
      <c r="V41" s="430"/>
      <c r="W41" s="430"/>
      <c r="X41" s="553"/>
      <c r="Y41" s="430"/>
      <c r="Z41" s="430"/>
      <c r="AA41" s="430"/>
      <c r="AB41" s="430"/>
      <c r="AC41" s="430"/>
      <c r="AD41" s="430"/>
      <c r="AE41" s="430"/>
      <c r="AF41" s="430"/>
      <c r="AG41" s="430"/>
      <c r="AH41" s="430"/>
      <c r="AI41" s="430"/>
    </row>
    <row r="42" spans="1:35" x14ac:dyDescent="0.45">
      <c r="A42" s="402" t="s">
        <v>226</v>
      </c>
      <c r="B42" s="430"/>
      <c r="C42" s="430"/>
      <c r="D42" s="430"/>
      <c r="E42" s="430"/>
      <c r="F42" s="430"/>
      <c r="G42" s="430"/>
      <c r="H42" s="430"/>
      <c r="I42" s="430"/>
      <c r="J42" s="430"/>
      <c r="K42" s="430"/>
      <c r="L42" s="430"/>
      <c r="M42" s="430"/>
      <c r="N42" s="430"/>
      <c r="O42" s="430"/>
      <c r="P42" s="430"/>
      <c r="Q42" s="430"/>
      <c r="R42" s="430"/>
      <c r="S42" s="430"/>
      <c r="T42" s="430"/>
      <c r="U42" s="430"/>
      <c r="V42" s="430"/>
      <c r="W42" s="430"/>
      <c r="X42" s="553"/>
      <c r="Y42" s="430"/>
      <c r="Z42" s="430"/>
      <c r="AA42" s="430"/>
      <c r="AB42" s="430"/>
      <c r="AC42" s="430"/>
      <c r="AD42" s="430"/>
      <c r="AE42" s="430"/>
      <c r="AF42" s="430"/>
      <c r="AG42" s="430"/>
      <c r="AH42" s="430"/>
      <c r="AI42" s="430"/>
    </row>
    <row r="43" spans="1:35" x14ac:dyDescent="0.45">
      <c r="A43" s="403" t="s">
        <v>227</v>
      </c>
      <c r="B43" s="430"/>
      <c r="C43" s="430"/>
      <c r="D43" s="430"/>
      <c r="E43" s="430"/>
      <c r="F43" s="430"/>
      <c r="G43" s="430"/>
      <c r="H43" s="430"/>
      <c r="I43" s="430"/>
      <c r="J43" s="430"/>
      <c r="K43" s="430"/>
      <c r="L43" s="430"/>
      <c r="M43" s="430"/>
      <c r="N43" s="430"/>
      <c r="O43" s="430"/>
      <c r="P43" s="430"/>
      <c r="Q43" s="430"/>
      <c r="R43" s="430"/>
      <c r="S43" s="430"/>
      <c r="T43" s="430"/>
      <c r="U43" s="430"/>
      <c r="V43" s="430"/>
      <c r="W43" s="430"/>
      <c r="X43" s="553"/>
      <c r="Y43" s="430"/>
      <c r="Z43" s="430"/>
      <c r="AA43" s="430"/>
      <c r="AB43" s="430"/>
      <c r="AC43" s="430"/>
      <c r="AD43" s="430"/>
      <c r="AE43" s="430"/>
      <c r="AF43" s="430"/>
      <c r="AG43" s="430"/>
      <c r="AH43" s="430"/>
      <c r="AI43" s="430"/>
    </row>
  </sheetData>
  <hyperlinks>
    <hyperlink ref="A43" r:id="rId1" xr:uid="{007840C6-A16B-43E9-85A2-169890B4A7F8}"/>
    <hyperlink ref="A40" r:id="rId2" xr:uid="{B4724983-C4AB-46C1-A018-9A15D33D1168}"/>
  </hyperlinks>
  <pageMargins left="0.74803149606299213" right="0.74803149606299213" top="0.59055118110236227" bottom="0.59055118110236227" header="0" footer="0"/>
  <pageSetup paperSize="8" scale="64" orientation="landscape"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fitToPage="1"/>
  </sheetPr>
  <dimension ref="A1:AI44"/>
  <sheetViews>
    <sheetView zoomScaleNormal="100" workbookViewId="0"/>
  </sheetViews>
  <sheetFormatPr defaultColWidth="11.453125" defaultRowHeight="16" x14ac:dyDescent="0.45"/>
  <cols>
    <col min="1" max="1" width="35.54296875" style="2" customWidth="1"/>
    <col min="2" max="23" width="7.7265625" style="2" customWidth="1"/>
    <col min="24" max="24" width="7.7265625" style="10" customWidth="1"/>
    <col min="25" max="34" width="7.7265625" style="2" customWidth="1"/>
    <col min="35" max="16384" width="11.453125" style="2"/>
  </cols>
  <sheetData>
    <row r="1" spans="1:35" s="3" customFormat="1" ht="36" customHeight="1" x14ac:dyDescent="0.7">
      <c r="A1" s="33" t="s">
        <v>277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row>
    <row r="2" spans="1:35" ht="36" customHeight="1" x14ac:dyDescent="0.45">
      <c r="A2" s="36" t="s">
        <v>220</v>
      </c>
      <c r="B2" s="34"/>
      <c r="C2" s="34"/>
      <c r="D2" s="34"/>
      <c r="E2" s="34"/>
      <c r="F2" s="34"/>
      <c r="G2" s="34"/>
      <c r="H2" s="34"/>
      <c r="I2" s="34"/>
      <c r="J2" s="34"/>
      <c r="K2" s="34"/>
      <c r="L2" s="34"/>
      <c r="M2" s="34"/>
      <c r="N2" s="34"/>
      <c r="O2" s="34"/>
      <c r="P2" s="34"/>
      <c r="Q2" s="34"/>
      <c r="R2" s="34"/>
      <c r="S2" s="34"/>
      <c r="T2" s="34"/>
      <c r="U2" s="34"/>
      <c r="V2" s="34"/>
      <c r="W2" s="34"/>
      <c r="X2" s="35"/>
      <c r="Y2" s="34"/>
      <c r="Z2" s="34"/>
      <c r="AA2" s="34"/>
      <c r="AB2" s="34"/>
      <c r="AC2" s="34"/>
      <c r="AD2" s="34"/>
      <c r="AE2" s="34"/>
      <c r="AF2" s="34"/>
      <c r="AG2" s="430"/>
      <c r="AH2" s="430"/>
      <c r="AI2" s="430"/>
    </row>
    <row r="3" spans="1:35" ht="17.5" x14ac:dyDescent="0.45">
      <c r="A3" s="37" t="s">
        <v>221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435"/>
      <c r="AH3" s="435"/>
      <c r="AI3" s="430"/>
    </row>
    <row r="4" spans="1:35" ht="36" customHeight="1" x14ac:dyDescent="0.45">
      <c r="A4" s="554" t="s">
        <v>222</v>
      </c>
      <c r="B4" s="541">
        <v>1990</v>
      </c>
      <c r="C4" s="542">
        <v>1991</v>
      </c>
      <c r="D4" s="542">
        <v>1992</v>
      </c>
      <c r="E4" s="542">
        <v>1993</v>
      </c>
      <c r="F4" s="542">
        <v>1994</v>
      </c>
      <c r="G4" s="542">
        <v>1995</v>
      </c>
      <c r="H4" s="542">
        <v>1996</v>
      </c>
      <c r="I4" s="542">
        <v>1997</v>
      </c>
      <c r="J4" s="542">
        <v>1998</v>
      </c>
      <c r="K4" s="542">
        <v>1999</v>
      </c>
      <c r="L4" s="542">
        <v>2000</v>
      </c>
      <c r="M4" s="542">
        <v>2001</v>
      </c>
      <c r="N4" s="542">
        <v>2002</v>
      </c>
      <c r="O4" s="542">
        <v>2003</v>
      </c>
      <c r="P4" s="542">
        <v>2004</v>
      </c>
      <c r="Q4" s="542">
        <v>2005</v>
      </c>
      <c r="R4" s="542">
        <v>2006</v>
      </c>
      <c r="S4" s="542">
        <v>2007</v>
      </c>
      <c r="T4" s="542">
        <v>2008</v>
      </c>
      <c r="U4" s="542">
        <v>2009</v>
      </c>
      <c r="V4" s="542">
        <v>2010</v>
      </c>
      <c r="W4" s="542">
        <v>2011</v>
      </c>
      <c r="X4" s="542">
        <v>2012</v>
      </c>
      <c r="Y4" s="542">
        <v>2013</v>
      </c>
      <c r="Z4" s="542">
        <v>2014</v>
      </c>
      <c r="AA4" s="542">
        <v>2015</v>
      </c>
      <c r="AB4" s="542">
        <v>2016</v>
      </c>
      <c r="AC4" s="542">
        <v>2017</v>
      </c>
      <c r="AD4" s="542">
        <v>2018</v>
      </c>
      <c r="AE4" s="542">
        <v>2019</v>
      </c>
      <c r="AF4" s="542">
        <v>2020</v>
      </c>
      <c r="AG4" s="542">
        <v>2021</v>
      </c>
      <c r="AH4" s="543">
        <v>2022</v>
      </c>
      <c r="AI4" s="443"/>
    </row>
    <row r="5" spans="1:35" s="7" customFormat="1" ht="32.15" customHeight="1" x14ac:dyDescent="0.45">
      <c r="A5" s="555" t="s">
        <v>154</v>
      </c>
      <c r="B5" s="545">
        <v>6184.2911934726117</v>
      </c>
      <c r="C5" s="546">
        <v>6083.0704463084439</v>
      </c>
      <c r="D5" s="546">
        <v>6037.7756394666349</v>
      </c>
      <c r="E5" s="546">
        <v>5928.4330234266627</v>
      </c>
      <c r="F5" s="546">
        <v>5904.3498500118076</v>
      </c>
      <c r="G5" s="546">
        <v>5852.85</v>
      </c>
      <c r="H5" s="546">
        <v>5779.6104500005986</v>
      </c>
      <c r="I5" s="546">
        <v>5716.3003060059818</v>
      </c>
      <c r="J5" s="546">
        <v>5650.46</v>
      </c>
      <c r="K5" s="546">
        <v>5568.8030857180756</v>
      </c>
      <c r="L5" s="546">
        <v>5480.9296153070291</v>
      </c>
      <c r="M5" s="546">
        <v>5391.4082621451535</v>
      </c>
      <c r="N5" s="546">
        <v>5347.2067487916183</v>
      </c>
      <c r="O5" s="546">
        <v>5254.1932542083468</v>
      </c>
      <c r="P5" s="546">
        <v>5190.2674144867897</v>
      </c>
      <c r="Q5" s="546">
        <v>5099.1507286521046</v>
      </c>
      <c r="R5" s="546">
        <v>5360.1397542170052</v>
      </c>
      <c r="S5" s="546">
        <v>5969.0532724942404</v>
      </c>
      <c r="T5" s="546">
        <v>5340.8815138175478</v>
      </c>
      <c r="U5" s="546">
        <v>4988.0736147443722</v>
      </c>
      <c r="V5" s="546">
        <v>5089.7311403715003</v>
      </c>
      <c r="W5" s="546">
        <v>4868.4770842679491</v>
      </c>
      <c r="X5" s="546">
        <v>4984.7289171439461</v>
      </c>
      <c r="Y5" s="546">
        <v>4830.7729660842551</v>
      </c>
      <c r="Z5" s="546">
        <v>4990.2194741306012</v>
      </c>
      <c r="AA5" s="546">
        <v>4901.3818593875267</v>
      </c>
      <c r="AB5" s="546">
        <v>4930.6797817627366</v>
      </c>
      <c r="AC5" s="546">
        <v>4959.6241999999993</v>
      </c>
      <c r="AD5" s="546">
        <v>4641.404730271418</v>
      </c>
      <c r="AE5" s="546">
        <v>4697.4329799999996</v>
      </c>
      <c r="AF5" s="546">
        <v>4705.5203714334048</v>
      </c>
      <c r="AG5" s="546">
        <v>4599.7266999999993</v>
      </c>
      <c r="AH5" s="547">
        <v>4561.4852694875544</v>
      </c>
      <c r="AI5" s="548"/>
    </row>
    <row r="6" spans="1:35" s="7" customFormat="1" ht="32.15" customHeight="1" x14ac:dyDescent="0.45">
      <c r="A6" s="555" t="s">
        <v>228</v>
      </c>
      <c r="B6" s="545">
        <v>6077.4811934726113</v>
      </c>
      <c r="C6" s="546">
        <v>5977.6304463084443</v>
      </c>
      <c r="D6" s="546">
        <v>5932.5456394666353</v>
      </c>
      <c r="E6" s="546">
        <v>5823.4430234266629</v>
      </c>
      <c r="F6" s="546">
        <v>5799.3498500118076</v>
      </c>
      <c r="G6" s="546">
        <v>5748.85</v>
      </c>
      <c r="H6" s="546">
        <v>5675.6104500005986</v>
      </c>
      <c r="I6" s="546">
        <v>5612.3003060059818</v>
      </c>
      <c r="J6" s="546">
        <v>5546.46</v>
      </c>
      <c r="K6" s="546">
        <v>5464.8030857180756</v>
      </c>
      <c r="L6" s="546">
        <v>5376.9296153070291</v>
      </c>
      <c r="M6" s="546">
        <v>5287.4082621451535</v>
      </c>
      <c r="N6" s="546">
        <v>5242.2067487916183</v>
      </c>
      <c r="O6" s="546">
        <v>5149.1932542083468</v>
      </c>
      <c r="P6" s="546">
        <v>5085.2674144867897</v>
      </c>
      <c r="Q6" s="546">
        <v>4994.1507286521046</v>
      </c>
      <c r="R6" s="546">
        <v>5254.1397542170052</v>
      </c>
      <c r="S6" s="546">
        <v>5863.0532724942404</v>
      </c>
      <c r="T6" s="546">
        <v>5232.8815138175478</v>
      </c>
      <c r="U6" s="546">
        <v>4880.0736147443722</v>
      </c>
      <c r="V6" s="546">
        <v>4981.0294903715003</v>
      </c>
      <c r="W6" s="546">
        <v>4759.2467842679489</v>
      </c>
      <c r="X6" s="546">
        <v>4875.0742671439457</v>
      </c>
      <c r="Y6" s="546">
        <v>4720.8529660842551</v>
      </c>
      <c r="Z6" s="546">
        <v>4880.6194741306008</v>
      </c>
      <c r="AA6" s="546">
        <v>4791.9190093875268</v>
      </c>
      <c r="AB6" s="546">
        <v>4820.4697817627366</v>
      </c>
      <c r="AC6" s="546">
        <v>4849.5441999999994</v>
      </c>
      <c r="AD6" s="546">
        <v>4530.5979302714177</v>
      </c>
      <c r="AE6" s="546">
        <v>4586.49298</v>
      </c>
      <c r="AF6" s="546">
        <v>4595.5348214334044</v>
      </c>
      <c r="AG6" s="546">
        <v>4489.1966999999995</v>
      </c>
      <c r="AH6" s="547">
        <v>4451.6480194875539</v>
      </c>
      <c r="AI6" s="548"/>
    </row>
    <row r="7" spans="1:35" ht="32.15" customHeight="1" x14ac:dyDescent="0.45">
      <c r="A7" s="556" t="s">
        <v>163</v>
      </c>
      <c r="B7" s="545">
        <v>4902121</v>
      </c>
      <c r="C7" s="546">
        <v>4642092</v>
      </c>
      <c r="D7" s="546">
        <v>4434988</v>
      </c>
      <c r="E7" s="546">
        <v>4279335</v>
      </c>
      <c r="F7" s="546">
        <v>4177813</v>
      </c>
      <c r="G7" s="546">
        <v>4114521</v>
      </c>
      <c r="H7" s="546">
        <v>4156973</v>
      </c>
      <c r="I7" s="546">
        <v>4131939</v>
      </c>
      <c r="J7" s="546">
        <v>4139641</v>
      </c>
      <c r="K7" s="546">
        <v>4102095</v>
      </c>
      <c r="L7" s="546">
        <v>4039517</v>
      </c>
      <c r="M7" s="546">
        <v>4005939</v>
      </c>
      <c r="N7" s="546">
        <v>3945406</v>
      </c>
      <c r="O7" s="546">
        <v>3908173</v>
      </c>
      <c r="P7" s="546">
        <v>3841099</v>
      </c>
      <c r="Q7" s="546">
        <v>3798725</v>
      </c>
      <c r="R7" s="546">
        <v>3762428</v>
      </c>
      <c r="S7" s="546">
        <v>3775888</v>
      </c>
      <c r="T7" s="546">
        <v>3688287</v>
      </c>
      <c r="U7" s="546">
        <v>3612367</v>
      </c>
      <c r="V7" s="546">
        <v>3566063</v>
      </c>
      <c r="W7" s="546">
        <v>3546269</v>
      </c>
      <c r="X7" s="546">
        <v>3533988</v>
      </c>
      <c r="Y7" s="546">
        <v>3514811</v>
      </c>
      <c r="Z7" s="546">
        <v>3535122</v>
      </c>
      <c r="AA7" s="546">
        <v>3564868</v>
      </c>
      <c r="AB7" s="546">
        <v>3575646</v>
      </c>
      <c r="AC7" s="546">
        <v>3590050</v>
      </c>
      <c r="AD7" s="546">
        <v>3547872</v>
      </c>
      <c r="AE7" s="546">
        <v>3454801</v>
      </c>
      <c r="AF7" s="546">
        <v>3418504</v>
      </c>
      <c r="AG7" s="546">
        <v>3336480</v>
      </c>
      <c r="AH7" s="547"/>
      <c r="AI7" s="443"/>
    </row>
    <row r="8" spans="1:35" ht="14.15" customHeight="1" x14ac:dyDescent="0.45">
      <c r="A8" s="557" t="s">
        <v>164</v>
      </c>
      <c r="B8" s="551">
        <v>725519</v>
      </c>
      <c r="C8" s="441">
        <v>649182</v>
      </c>
      <c r="D8" s="441">
        <v>647544</v>
      </c>
      <c r="E8" s="441">
        <v>640973</v>
      </c>
      <c r="F8" s="441">
        <v>619718</v>
      </c>
      <c r="G8" s="441">
        <v>620153</v>
      </c>
      <c r="H8" s="441">
        <v>629542</v>
      </c>
      <c r="I8" s="441">
        <v>622121</v>
      </c>
      <c r="J8" s="441">
        <v>630556</v>
      </c>
      <c r="K8" s="441">
        <v>628823</v>
      </c>
      <c r="L8" s="441">
        <v>632990</v>
      </c>
      <c r="M8" s="441">
        <v>637279</v>
      </c>
      <c r="N8" s="441">
        <v>625080</v>
      </c>
      <c r="O8" s="441">
        <v>621878</v>
      </c>
      <c r="P8" s="441">
        <v>605125</v>
      </c>
      <c r="Q8" s="441">
        <v>611944</v>
      </c>
      <c r="R8" s="441">
        <v>606723</v>
      </c>
      <c r="S8" s="441">
        <v>615086</v>
      </c>
      <c r="T8" s="441">
        <v>618004</v>
      </c>
      <c r="U8" s="441">
        <v>621684</v>
      </c>
      <c r="V8" s="441">
        <v>625436</v>
      </c>
      <c r="W8" s="441">
        <v>628152</v>
      </c>
      <c r="X8" s="441">
        <v>633463</v>
      </c>
      <c r="Y8" s="441">
        <v>639522</v>
      </c>
      <c r="Z8" s="441">
        <v>646932</v>
      </c>
      <c r="AA8" s="441">
        <v>643722</v>
      </c>
      <c r="AB8" s="441">
        <v>637184</v>
      </c>
      <c r="AC8" s="441">
        <v>619460</v>
      </c>
      <c r="AD8" s="441">
        <v>591418</v>
      </c>
      <c r="AE8" s="441">
        <v>570449</v>
      </c>
      <c r="AF8" s="441">
        <v>529778</v>
      </c>
      <c r="AG8" s="441">
        <v>515770</v>
      </c>
      <c r="AH8" s="442"/>
      <c r="AI8" s="443"/>
    </row>
    <row r="9" spans="1:35" ht="14.15" customHeight="1" x14ac:dyDescent="0.45">
      <c r="A9" s="397" t="s">
        <v>165</v>
      </c>
      <c r="B9" s="97">
        <v>69268</v>
      </c>
      <c r="C9" s="91">
        <v>70111</v>
      </c>
      <c r="D9" s="91">
        <v>67653</v>
      </c>
      <c r="E9" s="91">
        <v>67877</v>
      </c>
      <c r="F9" s="91">
        <v>67663</v>
      </c>
      <c r="G9" s="91">
        <v>67878</v>
      </c>
      <c r="H9" s="91">
        <v>66945</v>
      </c>
      <c r="I9" s="91">
        <v>66778</v>
      </c>
      <c r="J9" s="91">
        <v>67256</v>
      </c>
      <c r="K9" s="91">
        <v>65676</v>
      </c>
      <c r="L9" s="91">
        <v>64146</v>
      </c>
      <c r="M9" s="91">
        <v>63921</v>
      </c>
      <c r="N9" s="91">
        <v>62925</v>
      </c>
      <c r="O9" s="91">
        <v>63019</v>
      </c>
      <c r="P9" s="91">
        <v>62662</v>
      </c>
      <c r="Q9" s="91">
        <v>62696</v>
      </c>
      <c r="R9" s="91">
        <v>63013</v>
      </c>
      <c r="S9" s="91">
        <v>64367</v>
      </c>
      <c r="T9" s="91">
        <v>63732</v>
      </c>
      <c r="U9" s="91">
        <v>65147</v>
      </c>
      <c r="V9" s="91">
        <v>65148</v>
      </c>
      <c r="W9" s="91">
        <v>64570</v>
      </c>
      <c r="X9" s="91">
        <v>64819</v>
      </c>
      <c r="Y9" s="91">
        <v>64771</v>
      </c>
      <c r="Z9" s="91">
        <v>65474</v>
      </c>
      <c r="AA9" s="91">
        <v>66256</v>
      </c>
      <c r="AB9" s="91">
        <v>67167</v>
      </c>
      <c r="AC9" s="91">
        <v>67885</v>
      </c>
      <c r="AD9" s="91">
        <v>66836</v>
      </c>
      <c r="AE9" s="91">
        <v>65897</v>
      </c>
      <c r="AF9" s="91">
        <v>65531</v>
      </c>
      <c r="AG9" s="91">
        <v>65847</v>
      </c>
      <c r="AH9" s="94"/>
      <c r="AI9" s="443"/>
    </row>
    <row r="10" spans="1:35" ht="14.15" customHeight="1" x14ac:dyDescent="0.45">
      <c r="A10" s="397" t="s">
        <v>166</v>
      </c>
      <c r="B10" s="97">
        <v>131562</v>
      </c>
      <c r="C10" s="91">
        <v>129484</v>
      </c>
      <c r="D10" s="91">
        <v>130321</v>
      </c>
      <c r="E10" s="91">
        <v>133250</v>
      </c>
      <c r="F10" s="91">
        <v>133259</v>
      </c>
      <c r="G10" s="91">
        <v>136386</v>
      </c>
      <c r="H10" s="91">
        <v>137102</v>
      </c>
      <c r="I10" s="91">
        <v>137106</v>
      </c>
      <c r="J10" s="91">
        <v>138589</v>
      </c>
      <c r="K10" s="91">
        <v>134397</v>
      </c>
      <c r="L10" s="91">
        <v>95272</v>
      </c>
      <c r="M10" s="91">
        <v>92971</v>
      </c>
      <c r="N10" s="91">
        <v>90300</v>
      </c>
      <c r="O10" s="91">
        <v>86298</v>
      </c>
      <c r="P10" s="91">
        <v>81329</v>
      </c>
      <c r="Q10" s="91">
        <v>79800</v>
      </c>
      <c r="R10" s="91">
        <v>79262</v>
      </c>
      <c r="S10" s="91">
        <v>76479</v>
      </c>
      <c r="T10" s="91">
        <v>74210</v>
      </c>
      <c r="U10" s="91">
        <v>74236</v>
      </c>
      <c r="V10" s="91">
        <v>74683</v>
      </c>
      <c r="W10" s="91">
        <v>73633</v>
      </c>
      <c r="X10" s="91">
        <v>73554</v>
      </c>
      <c r="Y10" s="91">
        <v>72788</v>
      </c>
      <c r="Z10" s="91">
        <v>71192</v>
      </c>
      <c r="AA10" s="91">
        <v>71773</v>
      </c>
      <c r="AB10" s="91">
        <v>71974</v>
      </c>
      <c r="AC10" s="91">
        <v>70210</v>
      </c>
      <c r="AD10" s="91">
        <v>69683</v>
      </c>
      <c r="AE10" s="91">
        <v>68371</v>
      </c>
      <c r="AF10" s="91">
        <v>68028</v>
      </c>
      <c r="AG10" s="91">
        <v>67514</v>
      </c>
      <c r="AH10" s="94"/>
      <c r="AI10" s="443"/>
    </row>
    <row r="11" spans="1:35" ht="14.15" customHeight="1" x14ac:dyDescent="0.45">
      <c r="A11" s="397" t="s">
        <v>167</v>
      </c>
      <c r="B11" s="97">
        <v>113228</v>
      </c>
      <c r="C11" s="91">
        <v>94126</v>
      </c>
      <c r="D11" s="91">
        <v>99215</v>
      </c>
      <c r="E11" s="91">
        <v>70505</v>
      </c>
      <c r="F11" s="91">
        <v>62520</v>
      </c>
      <c r="G11" s="91">
        <v>52025</v>
      </c>
      <c r="H11" s="91">
        <v>52773</v>
      </c>
      <c r="I11" s="91">
        <v>49733</v>
      </c>
      <c r="J11" s="91">
        <v>41883</v>
      </c>
      <c r="K11" s="91">
        <v>45896</v>
      </c>
      <c r="L11" s="91">
        <v>44502</v>
      </c>
      <c r="M11" s="91">
        <v>41311</v>
      </c>
      <c r="N11" s="91">
        <v>41638</v>
      </c>
      <c r="O11" s="91">
        <v>43087</v>
      </c>
      <c r="P11" s="91">
        <v>44331</v>
      </c>
      <c r="Q11" s="91">
        <v>43289</v>
      </c>
      <c r="R11" s="91">
        <v>39368</v>
      </c>
      <c r="S11" s="91">
        <v>38980</v>
      </c>
      <c r="T11" s="91">
        <v>38226</v>
      </c>
      <c r="U11" s="91">
        <v>37565</v>
      </c>
      <c r="V11" s="91">
        <v>36872</v>
      </c>
      <c r="W11" s="91">
        <v>36694</v>
      </c>
      <c r="X11" s="91">
        <v>37908</v>
      </c>
      <c r="Y11" s="91">
        <v>39428</v>
      </c>
      <c r="Z11" s="91">
        <v>40215</v>
      </c>
      <c r="AA11" s="91">
        <v>41031</v>
      </c>
      <c r="AB11" s="91">
        <v>42587</v>
      </c>
      <c r="AC11" s="91">
        <v>43163</v>
      </c>
      <c r="AD11" s="91">
        <v>43198</v>
      </c>
      <c r="AE11" s="91">
        <v>43526</v>
      </c>
      <c r="AF11" s="91">
        <v>42446</v>
      </c>
      <c r="AG11" s="91">
        <v>43026</v>
      </c>
      <c r="AH11" s="94"/>
      <c r="AI11" s="443"/>
    </row>
    <row r="12" spans="1:35" ht="14.15" customHeight="1" x14ac:dyDescent="0.45">
      <c r="A12" s="397" t="s">
        <v>168</v>
      </c>
      <c r="B12" s="97">
        <v>5631</v>
      </c>
      <c r="C12" s="91">
        <v>5675</v>
      </c>
      <c r="D12" s="91">
        <v>6276</v>
      </c>
      <c r="E12" s="91">
        <v>6516</v>
      </c>
      <c r="F12" s="91">
        <v>6543</v>
      </c>
      <c r="G12" s="91">
        <v>6678</v>
      </c>
      <c r="H12" s="91">
        <v>6961</v>
      </c>
      <c r="I12" s="91">
        <v>6814</v>
      </c>
      <c r="J12" s="91">
        <v>6841</v>
      </c>
      <c r="K12" s="91">
        <v>6720</v>
      </c>
      <c r="L12" s="91">
        <v>6604</v>
      </c>
      <c r="M12" s="91">
        <v>7019</v>
      </c>
      <c r="N12" s="91">
        <v>7445</v>
      </c>
      <c r="O12" s="91">
        <v>7243</v>
      </c>
      <c r="P12" s="91">
        <v>7090</v>
      </c>
      <c r="Q12" s="91">
        <v>6662</v>
      </c>
      <c r="R12" s="91">
        <v>6842</v>
      </c>
      <c r="S12" s="91">
        <v>6734</v>
      </c>
      <c r="T12" s="91">
        <v>6499</v>
      </c>
      <c r="U12" s="91">
        <v>6383</v>
      </c>
      <c r="V12" s="91">
        <v>6286</v>
      </c>
      <c r="W12" s="91">
        <v>6200</v>
      </c>
      <c r="X12" s="91">
        <v>5856</v>
      </c>
      <c r="Y12" s="91">
        <v>5542</v>
      </c>
      <c r="Z12" s="91">
        <v>5759</v>
      </c>
      <c r="AA12" s="91">
        <v>4968</v>
      </c>
      <c r="AB12" s="91">
        <v>5185</v>
      </c>
      <c r="AC12" s="91">
        <v>5186</v>
      </c>
      <c r="AD12" s="91">
        <v>5361</v>
      </c>
      <c r="AE12" s="91">
        <v>5495</v>
      </c>
      <c r="AF12" s="91">
        <v>5741</v>
      </c>
      <c r="AG12" s="91">
        <v>5883</v>
      </c>
      <c r="AH12" s="94"/>
      <c r="AI12" s="443"/>
    </row>
    <row r="13" spans="1:35" ht="14.15" customHeight="1" x14ac:dyDescent="0.45">
      <c r="A13" s="397" t="s">
        <v>169</v>
      </c>
      <c r="B13" s="97">
        <v>50074</v>
      </c>
      <c r="C13" s="91">
        <v>50472</v>
      </c>
      <c r="D13" s="91">
        <v>45516</v>
      </c>
      <c r="E13" s="91">
        <v>41346</v>
      </c>
      <c r="F13" s="91">
        <v>40237</v>
      </c>
      <c r="G13" s="91">
        <v>38326</v>
      </c>
      <c r="H13" s="91">
        <v>38556</v>
      </c>
      <c r="I13" s="91">
        <v>40714</v>
      </c>
      <c r="J13" s="91">
        <v>36672</v>
      </c>
      <c r="K13" s="91">
        <v>38686</v>
      </c>
      <c r="L13" s="91">
        <v>39186</v>
      </c>
      <c r="M13" s="91">
        <v>41936</v>
      </c>
      <c r="N13" s="91">
        <v>40420</v>
      </c>
      <c r="O13" s="91">
        <v>40870</v>
      </c>
      <c r="P13" s="91">
        <v>42896</v>
      </c>
      <c r="Q13" s="91">
        <v>40636</v>
      </c>
      <c r="R13" s="91">
        <v>39902</v>
      </c>
      <c r="S13" s="91">
        <v>39999</v>
      </c>
      <c r="T13" s="91">
        <v>42531</v>
      </c>
      <c r="U13" s="91">
        <v>33730</v>
      </c>
      <c r="V13" s="91">
        <v>36189</v>
      </c>
      <c r="W13" s="91">
        <v>37444</v>
      </c>
      <c r="X13" s="91">
        <v>35973</v>
      </c>
      <c r="Y13" s="91">
        <v>29473</v>
      </c>
      <c r="Z13" s="91">
        <v>27923</v>
      </c>
      <c r="AA13" s="91">
        <v>31041</v>
      </c>
      <c r="AB13" s="91">
        <v>29143</v>
      </c>
      <c r="AC13" s="91">
        <v>32183</v>
      </c>
      <c r="AD13" s="91">
        <v>32679</v>
      </c>
      <c r="AE13" s="91">
        <v>30584</v>
      </c>
      <c r="AF13" s="91">
        <v>31555</v>
      </c>
      <c r="AG13" s="91">
        <v>31366</v>
      </c>
      <c r="AH13" s="94"/>
      <c r="AI13" s="443"/>
    </row>
    <row r="14" spans="1:35" ht="14.15" customHeight="1" x14ac:dyDescent="0.45">
      <c r="A14" s="398" t="s">
        <v>170</v>
      </c>
      <c r="B14" s="97">
        <v>141265</v>
      </c>
      <c r="C14" s="91">
        <v>136070</v>
      </c>
      <c r="D14" s="91">
        <v>132419</v>
      </c>
      <c r="E14" s="91">
        <v>129189</v>
      </c>
      <c r="F14" s="91">
        <v>124640</v>
      </c>
      <c r="G14" s="91">
        <v>117358</v>
      </c>
      <c r="H14" s="91">
        <v>112699</v>
      </c>
      <c r="I14" s="91">
        <v>111755</v>
      </c>
      <c r="J14" s="91">
        <v>111878</v>
      </c>
      <c r="K14" s="91">
        <v>106424</v>
      </c>
      <c r="L14" s="91">
        <v>103953</v>
      </c>
      <c r="M14" s="91">
        <v>100892</v>
      </c>
      <c r="N14" s="91">
        <v>98402</v>
      </c>
      <c r="O14" s="91">
        <v>96986</v>
      </c>
      <c r="P14" s="91">
        <v>96386</v>
      </c>
      <c r="Q14" s="91">
        <v>93094</v>
      </c>
      <c r="R14" s="91">
        <v>89876</v>
      </c>
      <c r="S14" s="91">
        <v>88875</v>
      </c>
      <c r="T14" s="91">
        <v>88171</v>
      </c>
      <c r="U14" s="91">
        <v>84057</v>
      </c>
      <c r="V14" s="91">
        <v>85072</v>
      </c>
      <c r="W14" s="91">
        <v>81587</v>
      </c>
      <c r="X14" s="91">
        <v>80031</v>
      </c>
      <c r="Y14" s="91">
        <v>77666</v>
      </c>
      <c r="Z14" s="91">
        <v>77825</v>
      </c>
      <c r="AA14" s="91">
        <v>79388</v>
      </c>
      <c r="AB14" s="91">
        <v>79529</v>
      </c>
      <c r="AC14" s="91">
        <v>81446</v>
      </c>
      <c r="AD14" s="91">
        <v>80486</v>
      </c>
      <c r="AE14" s="91">
        <v>76020</v>
      </c>
      <c r="AF14" s="91">
        <v>78907</v>
      </c>
      <c r="AG14" s="91">
        <v>70801</v>
      </c>
      <c r="AH14" s="94"/>
      <c r="AI14" s="443"/>
    </row>
    <row r="15" spans="1:35" ht="14.15" customHeight="1" x14ac:dyDescent="0.45">
      <c r="A15" s="398" t="s">
        <v>171</v>
      </c>
      <c r="B15" s="97">
        <v>57550</v>
      </c>
      <c r="C15" s="91">
        <v>50323</v>
      </c>
      <c r="D15" s="91">
        <v>43368</v>
      </c>
      <c r="E15" s="91">
        <v>38402</v>
      </c>
      <c r="F15" s="91">
        <v>39409</v>
      </c>
      <c r="G15" s="91">
        <v>37949</v>
      </c>
      <c r="H15" s="91">
        <v>38439</v>
      </c>
      <c r="I15" s="91">
        <v>40700</v>
      </c>
      <c r="J15" s="91">
        <v>34685</v>
      </c>
      <c r="K15" s="91">
        <v>33083</v>
      </c>
      <c r="L15" s="91">
        <v>33139</v>
      </c>
      <c r="M15" s="91">
        <v>34404</v>
      </c>
      <c r="N15" s="91">
        <v>35624</v>
      </c>
      <c r="O15" s="91">
        <v>33990</v>
      </c>
      <c r="P15" s="91">
        <v>31125</v>
      </c>
      <c r="Q15" s="91">
        <v>32498</v>
      </c>
      <c r="R15" s="91">
        <v>29057</v>
      </c>
      <c r="S15" s="91">
        <v>30350</v>
      </c>
      <c r="T15" s="91">
        <v>28694</v>
      </c>
      <c r="U15" s="91">
        <v>28079</v>
      </c>
      <c r="V15" s="91">
        <v>27913</v>
      </c>
      <c r="W15" s="91">
        <v>27633</v>
      </c>
      <c r="X15" s="91">
        <v>28544</v>
      </c>
      <c r="Y15" s="91">
        <v>28795</v>
      </c>
      <c r="Z15" s="91">
        <v>28797</v>
      </c>
      <c r="AA15" s="91">
        <v>28413</v>
      </c>
      <c r="AB15" s="91">
        <v>29073</v>
      </c>
      <c r="AC15" s="91">
        <v>30568</v>
      </c>
      <c r="AD15" s="91">
        <v>30562</v>
      </c>
      <c r="AE15" s="91">
        <v>30198</v>
      </c>
      <c r="AF15" s="91">
        <v>26774</v>
      </c>
      <c r="AG15" s="91">
        <v>25078</v>
      </c>
      <c r="AH15" s="94"/>
      <c r="AI15" s="443"/>
    </row>
    <row r="16" spans="1:35" ht="14.15" customHeight="1" x14ac:dyDescent="0.45">
      <c r="A16" s="397" t="s">
        <v>172</v>
      </c>
      <c r="B16" s="97">
        <v>23820</v>
      </c>
      <c r="C16" s="91">
        <v>22371</v>
      </c>
      <c r="D16" s="91">
        <v>23312</v>
      </c>
      <c r="E16" s="91">
        <v>21796</v>
      </c>
      <c r="F16" s="91">
        <v>21790</v>
      </c>
      <c r="G16" s="91">
        <v>21941</v>
      </c>
      <c r="H16" s="91">
        <v>21194</v>
      </c>
      <c r="I16" s="91">
        <v>21146</v>
      </c>
      <c r="J16" s="91">
        <v>21386</v>
      </c>
      <c r="K16" s="91">
        <v>21399</v>
      </c>
      <c r="L16" s="91">
        <v>22221</v>
      </c>
      <c r="M16" s="91">
        <v>22209</v>
      </c>
      <c r="N16" s="91">
        <v>22753</v>
      </c>
      <c r="O16" s="91">
        <v>21513</v>
      </c>
      <c r="P16" s="91">
        <v>20104</v>
      </c>
      <c r="Q16" s="91">
        <v>20702</v>
      </c>
      <c r="R16" s="91">
        <v>20589</v>
      </c>
      <c r="S16" s="91">
        <v>21327</v>
      </c>
      <c r="T16" s="91">
        <v>20083</v>
      </c>
      <c r="U16" s="91">
        <v>20452</v>
      </c>
      <c r="V16" s="91">
        <v>19837</v>
      </c>
      <c r="W16" s="91">
        <v>19104</v>
      </c>
      <c r="X16" s="91">
        <v>18949</v>
      </c>
      <c r="Y16" s="91">
        <v>18717</v>
      </c>
      <c r="Z16" s="91">
        <v>18638</v>
      </c>
      <c r="AA16" s="91">
        <v>19097</v>
      </c>
      <c r="AB16" s="91">
        <v>19333</v>
      </c>
      <c r="AC16" s="91">
        <v>18944</v>
      </c>
      <c r="AD16" s="91">
        <v>18847</v>
      </c>
      <c r="AE16" s="91">
        <v>18620</v>
      </c>
      <c r="AF16" s="91">
        <v>18481</v>
      </c>
      <c r="AG16" s="91">
        <v>18469</v>
      </c>
      <c r="AH16" s="94"/>
      <c r="AI16" s="443"/>
    </row>
    <row r="17" spans="1:35" ht="14.15" customHeight="1" x14ac:dyDescent="0.45">
      <c r="A17" s="397" t="s">
        <v>173</v>
      </c>
      <c r="B17" s="97">
        <v>488746</v>
      </c>
      <c r="C17" s="91">
        <v>486589</v>
      </c>
      <c r="D17" s="91">
        <v>490986</v>
      </c>
      <c r="E17" s="91">
        <v>470612</v>
      </c>
      <c r="F17" s="91">
        <v>493678</v>
      </c>
      <c r="G17" s="91">
        <v>491684</v>
      </c>
      <c r="H17" s="91">
        <v>537933</v>
      </c>
      <c r="I17" s="91">
        <v>533741</v>
      </c>
      <c r="J17" s="91">
        <v>562726</v>
      </c>
      <c r="K17" s="91">
        <v>550625</v>
      </c>
      <c r="L17" s="91">
        <v>573213</v>
      </c>
      <c r="M17" s="91">
        <v>574118</v>
      </c>
      <c r="N17" s="91">
        <v>565988</v>
      </c>
      <c r="O17" s="91">
        <v>571841</v>
      </c>
      <c r="P17" s="91">
        <v>543719</v>
      </c>
      <c r="Q17" s="91">
        <v>508701</v>
      </c>
      <c r="R17" s="91">
        <v>503727</v>
      </c>
      <c r="S17" s="91">
        <v>510214</v>
      </c>
      <c r="T17" s="91">
        <v>460470</v>
      </c>
      <c r="U17" s="91">
        <v>456987</v>
      </c>
      <c r="V17" s="91">
        <v>456352</v>
      </c>
      <c r="W17" s="91">
        <v>447418</v>
      </c>
      <c r="X17" s="91">
        <v>444134</v>
      </c>
      <c r="Y17" s="91">
        <v>447318</v>
      </c>
      <c r="Z17" s="91">
        <v>466390</v>
      </c>
      <c r="AA17" s="91">
        <v>470503</v>
      </c>
      <c r="AB17" s="91">
        <v>470989</v>
      </c>
      <c r="AC17" s="91">
        <v>487621</v>
      </c>
      <c r="AD17" s="91">
        <v>483942</v>
      </c>
      <c r="AE17" s="91">
        <v>477700</v>
      </c>
      <c r="AF17" s="91">
        <v>490574</v>
      </c>
      <c r="AG17" s="91">
        <v>478776</v>
      </c>
      <c r="AH17" s="94"/>
      <c r="AI17" s="443"/>
    </row>
    <row r="18" spans="1:35" ht="14.15" customHeight="1" x14ac:dyDescent="0.45">
      <c r="A18" s="397" t="s">
        <v>174</v>
      </c>
      <c r="B18" s="97">
        <v>20724</v>
      </c>
      <c r="C18" s="91">
        <v>18795</v>
      </c>
      <c r="D18" s="91">
        <v>16309</v>
      </c>
      <c r="E18" s="91">
        <v>11876</v>
      </c>
      <c r="F18" s="91">
        <v>11243</v>
      </c>
      <c r="G18" s="91">
        <v>9721</v>
      </c>
      <c r="H18" s="91">
        <v>8393</v>
      </c>
      <c r="I18" s="91">
        <v>8635</v>
      </c>
      <c r="J18" s="91">
        <v>8705</v>
      </c>
      <c r="K18" s="91">
        <v>7737</v>
      </c>
      <c r="L18" s="91">
        <v>8170</v>
      </c>
      <c r="M18" s="91">
        <v>8568</v>
      </c>
      <c r="N18" s="91">
        <v>8183</v>
      </c>
      <c r="O18" s="91">
        <v>8872</v>
      </c>
      <c r="P18" s="91">
        <v>9235</v>
      </c>
      <c r="Q18" s="91">
        <v>9884</v>
      </c>
      <c r="R18" s="91">
        <v>10531</v>
      </c>
      <c r="S18" s="91">
        <v>10133</v>
      </c>
      <c r="T18" s="91">
        <v>10562</v>
      </c>
      <c r="U18" s="91">
        <v>9952</v>
      </c>
      <c r="V18" s="91">
        <v>10618</v>
      </c>
      <c r="W18" s="91">
        <v>10617</v>
      </c>
      <c r="X18" s="91">
        <v>10756</v>
      </c>
      <c r="Y18" s="91">
        <v>10888</v>
      </c>
      <c r="Z18" s="91">
        <v>10958</v>
      </c>
      <c r="AA18" s="91">
        <v>10940</v>
      </c>
      <c r="AB18" s="91">
        <v>10423</v>
      </c>
      <c r="AC18" s="91">
        <v>10338</v>
      </c>
      <c r="AD18" s="91">
        <v>10063</v>
      </c>
      <c r="AE18" s="91">
        <v>9894</v>
      </c>
      <c r="AF18" s="91">
        <v>9649</v>
      </c>
      <c r="AG18" s="91">
        <v>9708</v>
      </c>
      <c r="AH18" s="94"/>
      <c r="AI18" s="443"/>
    </row>
    <row r="19" spans="1:35" ht="14.15" customHeight="1" x14ac:dyDescent="0.45">
      <c r="A19" s="397" t="s">
        <v>175</v>
      </c>
      <c r="B19" s="97">
        <v>35872</v>
      </c>
      <c r="C19" s="91">
        <v>34349</v>
      </c>
      <c r="D19" s="91">
        <v>33082</v>
      </c>
      <c r="E19" s="91">
        <v>33642</v>
      </c>
      <c r="F19" s="91">
        <v>34788</v>
      </c>
      <c r="G19" s="91">
        <v>34675</v>
      </c>
      <c r="H19" s="91">
        <v>35940</v>
      </c>
      <c r="I19" s="91">
        <v>37329</v>
      </c>
      <c r="J19" s="91">
        <v>37134</v>
      </c>
      <c r="K19" s="91">
        <v>38969</v>
      </c>
      <c r="L19" s="91">
        <v>36302</v>
      </c>
      <c r="M19" s="91">
        <v>36636</v>
      </c>
      <c r="N19" s="91">
        <v>37776</v>
      </c>
      <c r="O19" s="91">
        <v>38980</v>
      </c>
      <c r="P19" s="91">
        <v>39298</v>
      </c>
      <c r="Q19" s="91">
        <v>39576</v>
      </c>
      <c r="R19" s="91">
        <v>39190</v>
      </c>
      <c r="S19" s="91">
        <v>38692</v>
      </c>
      <c r="T19" s="91">
        <v>38140</v>
      </c>
      <c r="U19" s="91">
        <v>37476</v>
      </c>
      <c r="V19" s="91">
        <v>38085</v>
      </c>
      <c r="W19" s="91">
        <v>37347</v>
      </c>
      <c r="X19" s="91">
        <v>37206</v>
      </c>
      <c r="Y19" s="91">
        <v>36950</v>
      </c>
      <c r="Z19" s="91">
        <v>37587</v>
      </c>
      <c r="AA19" s="91">
        <v>36197</v>
      </c>
      <c r="AB19" s="91">
        <v>34759</v>
      </c>
      <c r="AC19" s="91">
        <v>34242</v>
      </c>
      <c r="AD19" s="91">
        <v>33875</v>
      </c>
      <c r="AE19" s="91">
        <v>33176</v>
      </c>
      <c r="AF19" s="91">
        <v>31529</v>
      </c>
      <c r="AG19" s="91">
        <v>31042</v>
      </c>
      <c r="AH19" s="94"/>
      <c r="AI19" s="443"/>
    </row>
    <row r="20" spans="1:35" ht="14.15" customHeight="1" x14ac:dyDescent="0.45">
      <c r="A20" s="397" t="s">
        <v>176</v>
      </c>
      <c r="B20" s="97">
        <v>675460</v>
      </c>
      <c r="C20" s="91">
        <v>672324</v>
      </c>
      <c r="D20" s="91">
        <v>665903</v>
      </c>
      <c r="E20" s="91">
        <v>658383</v>
      </c>
      <c r="F20" s="91">
        <v>650047</v>
      </c>
      <c r="G20" s="91">
        <v>655677</v>
      </c>
      <c r="H20" s="91">
        <v>660845</v>
      </c>
      <c r="I20" s="91">
        <v>657104</v>
      </c>
      <c r="J20" s="91">
        <v>655924</v>
      </c>
      <c r="K20" s="91">
        <v>654831</v>
      </c>
      <c r="L20" s="91">
        <v>668877</v>
      </c>
      <c r="M20" s="91">
        <v>663496</v>
      </c>
      <c r="N20" s="91">
        <v>649254</v>
      </c>
      <c r="O20" s="91">
        <v>632870</v>
      </c>
      <c r="P20" s="91">
        <v>627118</v>
      </c>
      <c r="Q20" s="91">
        <v>626559</v>
      </c>
      <c r="R20" s="91">
        <v>613620</v>
      </c>
      <c r="S20" s="91">
        <v>612540</v>
      </c>
      <c r="T20" s="91">
        <v>626256</v>
      </c>
      <c r="U20" s="91">
        <v>617462</v>
      </c>
      <c r="V20" s="91">
        <v>605625</v>
      </c>
      <c r="W20" s="91">
        <v>609897</v>
      </c>
      <c r="X20" s="91">
        <v>604639</v>
      </c>
      <c r="Y20" s="91">
        <v>593357</v>
      </c>
      <c r="Z20" s="91">
        <v>600236</v>
      </c>
      <c r="AA20" s="91">
        <v>602863</v>
      </c>
      <c r="AB20" s="91">
        <v>603107</v>
      </c>
      <c r="AC20" s="91">
        <v>601743</v>
      </c>
      <c r="AD20" s="91">
        <v>599184</v>
      </c>
      <c r="AE20" s="91">
        <v>579972</v>
      </c>
      <c r="AF20" s="91">
        <v>559830</v>
      </c>
      <c r="AG20" s="91">
        <v>546906</v>
      </c>
      <c r="AH20" s="94"/>
      <c r="AI20" s="443"/>
    </row>
    <row r="21" spans="1:35" ht="14.15" customHeight="1" x14ac:dyDescent="0.45">
      <c r="A21" s="397" t="s">
        <v>177</v>
      </c>
      <c r="B21" s="97">
        <v>90890</v>
      </c>
      <c r="C21" s="91">
        <v>88323</v>
      </c>
      <c r="D21" s="91">
        <v>85922</v>
      </c>
      <c r="E21" s="91">
        <v>80217</v>
      </c>
      <c r="F21" s="91">
        <v>76069</v>
      </c>
      <c r="G21" s="91">
        <v>79864</v>
      </c>
      <c r="H21" s="91">
        <v>80783</v>
      </c>
      <c r="I21" s="91">
        <v>79971</v>
      </c>
      <c r="J21" s="91">
        <v>79817</v>
      </c>
      <c r="K21" s="91">
        <v>79360</v>
      </c>
      <c r="L21" s="91">
        <v>76545</v>
      </c>
      <c r="M21" s="91">
        <v>75596</v>
      </c>
      <c r="N21" s="91">
        <v>75057</v>
      </c>
      <c r="O21" s="91">
        <v>74715</v>
      </c>
      <c r="P21" s="91">
        <v>77338</v>
      </c>
      <c r="Q21" s="91">
        <v>75151</v>
      </c>
      <c r="R21" s="91">
        <v>72946</v>
      </c>
      <c r="S21" s="91">
        <v>73904</v>
      </c>
      <c r="T21" s="91">
        <v>70312</v>
      </c>
      <c r="U21" s="91">
        <v>66034</v>
      </c>
      <c r="V21" s="91">
        <v>71474</v>
      </c>
      <c r="W21" s="91">
        <v>70250</v>
      </c>
      <c r="X21" s="91">
        <v>68182</v>
      </c>
      <c r="Y21" s="91">
        <v>68033</v>
      </c>
      <c r="Z21" s="91">
        <v>65311</v>
      </c>
      <c r="AA21" s="91">
        <v>64074</v>
      </c>
      <c r="AB21" s="91">
        <v>64001</v>
      </c>
      <c r="AC21" s="91">
        <v>63569</v>
      </c>
      <c r="AD21" s="91">
        <v>63221</v>
      </c>
      <c r="AE21" s="91">
        <v>63136</v>
      </c>
      <c r="AF21" s="91">
        <v>63721</v>
      </c>
      <c r="AG21" s="91">
        <v>62838</v>
      </c>
      <c r="AH21" s="94"/>
      <c r="AI21" s="443"/>
    </row>
    <row r="22" spans="1:35" ht="14.15" customHeight="1" x14ac:dyDescent="0.45">
      <c r="A22" s="397" t="s">
        <v>178</v>
      </c>
      <c r="B22" s="97">
        <v>137767</v>
      </c>
      <c r="C22" s="91">
        <v>112219</v>
      </c>
      <c r="D22" s="91">
        <v>95109</v>
      </c>
      <c r="E22" s="91">
        <v>84706</v>
      </c>
      <c r="F22" s="91">
        <v>80754</v>
      </c>
      <c r="G22" s="91">
        <v>80668</v>
      </c>
      <c r="H22" s="91">
        <v>80403</v>
      </c>
      <c r="I22" s="91">
        <v>78860</v>
      </c>
      <c r="J22" s="91">
        <v>82313</v>
      </c>
      <c r="K22" s="91">
        <v>82912</v>
      </c>
      <c r="L22" s="91">
        <v>86816</v>
      </c>
      <c r="M22" s="91">
        <v>85900</v>
      </c>
      <c r="N22" s="91">
        <v>86167</v>
      </c>
      <c r="O22" s="91">
        <v>87223</v>
      </c>
      <c r="P22" s="91">
        <v>84742</v>
      </c>
      <c r="Q22" s="91">
        <v>80016</v>
      </c>
      <c r="R22" s="91">
        <v>79574</v>
      </c>
      <c r="S22" s="91">
        <v>79859</v>
      </c>
      <c r="T22" s="91">
        <v>72859</v>
      </c>
      <c r="U22" s="91">
        <v>69824</v>
      </c>
      <c r="V22" s="91">
        <v>70408</v>
      </c>
      <c r="W22" s="91">
        <v>71112</v>
      </c>
      <c r="X22" s="91">
        <v>70220</v>
      </c>
      <c r="Y22" s="91">
        <v>72182</v>
      </c>
      <c r="Z22" s="91">
        <v>72571</v>
      </c>
      <c r="AA22" s="91">
        <v>76275</v>
      </c>
      <c r="AB22" s="91">
        <v>77118</v>
      </c>
      <c r="AC22" s="91">
        <v>77951</v>
      </c>
      <c r="AD22" s="91">
        <v>76646</v>
      </c>
      <c r="AE22" s="91">
        <v>76327</v>
      </c>
      <c r="AF22" s="91">
        <v>76832</v>
      </c>
      <c r="AG22" s="91">
        <v>76795</v>
      </c>
      <c r="AH22" s="94"/>
      <c r="AI22" s="443"/>
    </row>
    <row r="23" spans="1:35" ht="14.15" customHeight="1" x14ac:dyDescent="0.45">
      <c r="A23" s="397" t="s">
        <v>179</v>
      </c>
      <c r="B23" s="97">
        <v>110699</v>
      </c>
      <c r="C23" s="91">
        <v>112727</v>
      </c>
      <c r="D23" s="91">
        <v>115531</v>
      </c>
      <c r="E23" s="91">
        <v>114964</v>
      </c>
      <c r="F23" s="91">
        <v>115974</v>
      </c>
      <c r="G23" s="91">
        <v>116707</v>
      </c>
      <c r="H23" s="91">
        <v>120990</v>
      </c>
      <c r="I23" s="91">
        <v>124110</v>
      </c>
      <c r="J23" s="91">
        <v>128427</v>
      </c>
      <c r="K23" s="91">
        <v>126230</v>
      </c>
      <c r="L23" s="91">
        <v>120735</v>
      </c>
      <c r="M23" s="91">
        <v>120836</v>
      </c>
      <c r="N23" s="91">
        <v>121237</v>
      </c>
      <c r="O23" s="91">
        <v>121258</v>
      </c>
      <c r="P23" s="91">
        <v>118697</v>
      </c>
      <c r="Q23" s="91">
        <v>120292</v>
      </c>
      <c r="R23" s="91">
        <v>121909</v>
      </c>
      <c r="S23" s="91">
        <v>115117</v>
      </c>
      <c r="T23" s="91">
        <v>117084</v>
      </c>
      <c r="U23" s="91">
        <v>117205</v>
      </c>
      <c r="V23" s="91">
        <v>115216</v>
      </c>
      <c r="W23" s="91">
        <v>111236</v>
      </c>
      <c r="X23" s="91">
        <v>117497</v>
      </c>
      <c r="Y23" s="91">
        <v>118367</v>
      </c>
      <c r="Z23" s="91">
        <v>114714</v>
      </c>
      <c r="AA23" s="91">
        <v>120000</v>
      </c>
      <c r="AB23" s="91">
        <v>125294</v>
      </c>
      <c r="AC23" s="91">
        <v>129635</v>
      </c>
      <c r="AD23" s="91">
        <v>136370</v>
      </c>
      <c r="AE23" s="91">
        <v>126112</v>
      </c>
      <c r="AF23" s="91">
        <v>123749</v>
      </c>
      <c r="AG23" s="91">
        <v>124669</v>
      </c>
      <c r="AH23" s="94"/>
      <c r="AI23" s="443"/>
    </row>
    <row r="24" spans="1:35" ht="14.15" customHeight="1" x14ac:dyDescent="0.45">
      <c r="A24" s="397" t="s">
        <v>180</v>
      </c>
      <c r="B24" s="97">
        <v>468959</v>
      </c>
      <c r="C24" s="91">
        <v>474896</v>
      </c>
      <c r="D24" s="91">
        <v>463039</v>
      </c>
      <c r="E24" s="91">
        <v>468105</v>
      </c>
      <c r="F24" s="91">
        <v>458471</v>
      </c>
      <c r="G24" s="91">
        <v>454319</v>
      </c>
      <c r="H24" s="91">
        <v>448384</v>
      </c>
      <c r="I24" s="91">
        <v>458588</v>
      </c>
      <c r="J24" s="91">
        <v>459032</v>
      </c>
      <c r="K24" s="91">
        <v>464726</v>
      </c>
      <c r="L24" s="91">
        <v>456981</v>
      </c>
      <c r="M24" s="91">
        <v>456291</v>
      </c>
      <c r="N24" s="91">
        <v>444760</v>
      </c>
      <c r="O24" s="91">
        <v>444176</v>
      </c>
      <c r="P24" s="91">
        <v>439202</v>
      </c>
      <c r="Q24" s="91">
        <v>421177</v>
      </c>
      <c r="R24" s="91">
        <v>416707</v>
      </c>
      <c r="S24" s="91">
        <v>417928</v>
      </c>
      <c r="T24" s="91">
        <v>407549</v>
      </c>
      <c r="U24" s="91">
        <v>392089</v>
      </c>
      <c r="V24" s="91">
        <v>379241</v>
      </c>
      <c r="W24" s="91">
        <v>376807</v>
      </c>
      <c r="X24" s="91">
        <v>387484</v>
      </c>
      <c r="Y24" s="91">
        <v>369768</v>
      </c>
      <c r="Z24" s="91">
        <v>357027</v>
      </c>
      <c r="AA24" s="91">
        <v>357400</v>
      </c>
      <c r="AB24" s="91">
        <v>369561</v>
      </c>
      <c r="AC24" s="91">
        <v>363439</v>
      </c>
      <c r="AD24" s="91">
        <v>350874</v>
      </c>
      <c r="AE24" s="91">
        <v>348876</v>
      </c>
      <c r="AF24" s="91">
        <v>361665</v>
      </c>
      <c r="AG24" s="91">
        <v>351478</v>
      </c>
      <c r="AH24" s="94"/>
      <c r="AI24" s="443"/>
    </row>
    <row r="25" spans="1:35" ht="14.15" customHeight="1" x14ac:dyDescent="0.45">
      <c r="A25" s="397" t="s">
        <v>181</v>
      </c>
      <c r="B25" s="97">
        <v>33331</v>
      </c>
      <c r="C25" s="91">
        <v>31746</v>
      </c>
      <c r="D25" s="91">
        <v>24993</v>
      </c>
      <c r="E25" s="91">
        <v>17760</v>
      </c>
      <c r="F25" s="91">
        <v>16047</v>
      </c>
      <c r="G25" s="91">
        <v>15929</v>
      </c>
      <c r="H25" s="91">
        <v>15655</v>
      </c>
      <c r="I25" s="91">
        <v>15371</v>
      </c>
      <c r="J25" s="91">
        <v>14580</v>
      </c>
      <c r="K25" s="91">
        <v>13433</v>
      </c>
      <c r="L25" s="91">
        <v>13571</v>
      </c>
      <c r="M25" s="91">
        <v>15189</v>
      </c>
      <c r="N25" s="91">
        <v>15158</v>
      </c>
      <c r="O25" s="91">
        <v>15302</v>
      </c>
      <c r="P25" s="91">
        <v>14910</v>
      </c>
      <c r="Q25" s="91">
        <v>15055</v>
      </c>
      <c r="R25" s="91">
        <v>15208</v>
      </c>
      <c r="S25" s="91">
        <v>15495</v>
      </c>
      <c r="T25" s="91">
        <v>15018</v>
      </c>
      <c r="U25" s="91">
        <v>15555</v>
      </c>
      <c r="V25" s="91">
        <v>15205</v>
      </c>
      <c r="W25" s="91">
        <v>15188</v>
      </c>
      <c r="X25" s="91">
        <v>15947</v>
      </c>
      <c r="Y25" s="91">
        <v>16205</v>
      </c>
      <c r="Z25" s="91">
        <v>16461</v>
      </c>
      <c r="AA25" s="91">
        <v>16082</v>
      </c>
      <c r="AB25" s="91">
        <v>16106</v>
      </c>
      <c r="AC25" s="91">
        <v>16421</v>
      </c>
      <c r="AD25" s="91">
        <v>16119</v>
      </c>
      <c r="AE25" s="91">
        <v>16204</v>
      </c>
      <c r="AF25" s="91">
        <v>15958</v>
      </c>
      <c r="AG25" s="91">
        <v>15616</v>
      </c>
      <c r="AH25" s="94"/>
      <c r="AI25" s="443"/>
    </row>
    <row r="26" spans="1:35" ht="14.15" customHeight="1" x14ac:dyDescent="0.45">
      <c r="A26" s="397" t="s">
        <v>182</v>
      </c>
      <c r="B26" s="97">
        <v>84940</v>
      </c>
      <c r="C26" s="91">
        <v>83376</v>
      </c>
      <c r="D26" s="91">
        <v>61818</v>
      </c>
      <c r="E26" s="91">
        <v>48400</v>
      </c>
      <c r="F26" s="91">
        <v>43222</v>
      </c>
      <c r="G26" s="91">
        <v>40726</v>
      </c>
      <c r="H26" s="91">
        <v>41281</v>
      </c>
      <c r="I26" s="91">
        <v>40945</v>
      </c>
      <c r="J26" s="91">
        <v>39449</v>
      </c>
      <c r="K26" s="91">
        <v>36604</v>
      </c>
      <c r="L26" s="91">
        <v>34485</v>
      </c>
      <c r="M26" s="91">
        <v>34002</v>
      </c>
      <c r="N26" s="91">
        <v>35998</v>
      </c>
      <c r="O26" s="91">
        <v>37187</v>
      </c>
      <c r="P26" s="91">
        <v>38063</v>
      </c>
      <c r="Q26" s="91">
        <v>38952</v>
      </c>
      <c r="R26" s="91">
        <v>38901</v>
      </c>
      <c r="S26" s="91">
        <v>39946</v>
      </c>
      <c r="T26" s="91">
        <v>37981</v>
      </c>
      <c r="U26" s="91">
        <v>39026</v>
      </c>
      <c r="V26" s="91">
        <v>37856</v>
      </c>
      <c r="W26" s="91">
        <v>37247</v>
      </c>
      <c r="X26" s="91">
        <v>36906</v>
      </c>
      <c r="Y26" s="91">
        <v>36583</v>
      </c>
      <c r="Z26" s="91">
        <v>39207</v>
      </c>
      <c r="AA26" s="91">
        <v>39749</v>
      </c>
      <c r="AB26" s="91">
        <v>39241</v>
      </c>
      <c r="AC26" s="91">
        <v>39177</v>
      </c>
      <c r="AD26" s="91">
        <v>38415</v>
      </c>
      <c r="AE26" s="91">
        <v>38737</v>
      </c>
      <c r="AF26" s="91">
        <v>39611</v>
      </c>
      <c r="AG26" s="91">
        <v>38094</v>
      </c>
      <c r="AH26" s="94"/>
      <c r="AI26" s="443"/>
    </row>
    <row r="27" spans="1:35" ht="14.15" customHeight="1" x14ac:dyDescent="0.45">
      <c r="A27" s="397" t="s">
        <v>183</v>
      </c>
      <c r="B27" s="97">
        <v>6037</v>
      </c>
      <c r="C27" s="91">
        <v>6124</v>
      </c>
      <c r="D27" s="91">
        <v>6026</v>
      </c>
      <c r="E27" s="91">
        <v>6153</v>
      </c>
      <c r="F27" s="91">
        <v>6189</v>
      </c>
      <c r="G27" s="91">
        <v>6392</v>
      </c>
      <c r="H27" s="91">
        <v>6528</v>
      </c>
      <c r="I27" s="91">
        <v>6525</v>
      </c>
      <c r="J27" s="91">
        <v>6558</v>
      </c>
      <c r="K27" s="91">
        <v>6664</v>
      </c>
      <c r="L27" s="91">
        <v>6627</v>
      </c>
      <c r="M27" s="91">
        <v>6530</v>
      </c>
      <c r="N27" s="91">
        <v>6307</v>
      </c>
      <c r="O27" s="91">
        <v>6140</v>
      </c>
      <c r="P27" s="91">
        <v>6194</v>
      </c>
      <c r="Q27" s="91">
        <v>6155</v>
      </c>
      <c r="R27" s="91">
        <v>6026</v>
      </c>
      <c r="S27" s="91">
        <v>6106</v>
      </c>
      <c r="T27" s="91">
        <v>6242</v>
      </c>
      <c r="U27" s="91">
        <v>6157</v>
      </c>
      <c r="V27" s="91">
        <v>6244</v>
      </c>
      <c r="W27" s="91">
        <v>6132</v>
      </c>
      <c r="X27" s="91">
        <v>5932</v>
      </c>
      <c r="Y27" s="91">
        <v>5947</v>
      </c>
      <c r="Z27" s="91">
        <v>6111</v>
      </c>
      <c r="AA27" s="91">
        <v>6114</v>
      </c>
      <c r="AB27" s="91">
        <v>6251</v>
      </c>
      <c r="AC27" s="91">
        <v>6410</v>
      </c>
      <c r="AD27" s="91">
        <v>6492</v>
      </c>
      <c r="AE27" s="91">
        <v>6458</v>
      </c>
      <c r="AF27" s="91">
        <v>6518</v>
      </c>
      <c r="AG27" s="91">
        <v>6508</v>
      </c>
      <c r="AH27" s="94"/>
      <c r="AI27" s="443"/>
    </row>
    <row r="28" spans="1:35" ht="14.15" customHeight="1" x14ac:dyDescent="0.45">
      <c r="A28" s="397" t="s">
        <v>184</v>
      </c>
      <c r="B28" s="97">
        <v>2206</v>
      </c>
      <c r="C28" s="91">
        <v>2257</v>
      </c>
      <c r="D28" s="91">
        <v>2354</v>
      </c>
      <c r="E28" s="91">
        <v>2367</v>
      </c>
      <c r="F28" s="91">
        <v>2351</v>
      </c>
      <c r="G28" s="91">
        <v>2282</v>
      </c>
      <c r="H28" s="91">
        <v>2101</v>
      </c>
      <c r="I28" s="91">
        <v>2127</v>
      </c>
      <c r="J28" s="91">
        <v>2095</v>
      </c>
      <c r="K28" s="91">
        <v>2137</v>
      </c>
      <c r="L28" s="91">
        <v>2168</v>
      </c>
      <c r="M28" s="91">
        <v>2095</v>
      </c>
      <c r="N28" s="91">
        <v>2019</v>
      </c>
      <c r="O28" s="91">
        <v>1847</v>
      </c>
      <c r="P28" s="91">
        <v>1907</v>
      </c>
      <c r="Q28" s="91">
        <v>1719</v>
      </c>
      <c r="R28" s="91">
        <v>1760</v>
      </c>
      <c r="S28" s="91">
        <v>1809</v>
      </c>
      <c r="T28" s="91">
        <v>1648</v>
      </c>
      <c r="U28" s="91">
        <v>1602</v>
      </c>
      <c r="V28" s="91">
        <v>1624</v>
      </c>
      <c r="W28" s="91">
        <v>1409</v>
      </c>
      <c r="X28" s="91">
        <v>1395</v>
      </c>
      <c r="Y28" s="91">
        <v>1462</v>
      </c>
      <c r="Z28" s="91">
        <v>1416</v>
      </c>
      <c r="AA28" s="91">
        <v>1381</v>
      </c>
      <c r="AB28" s="91">
        <v>1349</v>
      </c>
      <c r="AC28" s="91">
        <v>1302</v>
      </c>
      <c r="AD28" s="91">
        <v>1330</v>
      </c>
      <c r="AE28" s="91">
        <v>1349</v>
      </c>
      <c r="AF28" s="91">
        <v>1430</v>
      </c>
      <c r="AG28" s="91">
        <v>1425</v>
      </c>
      <c r="AH28" s="94"/>
      <c r="AI28" s="443"/>
    </row>
    <row r="29" spans="1:35" ht="14.15" customHeight="1" x14ac:dyDescent="0.45">
      <c r="A29" s="397" t="s">
        <v>185</v>
      </c>
      <c r="B29" s="97">
        <v>344489</v>
      </c>
      <c r="C29" s="91">
        <v>358199</v>
      </c>
      <c r="D29" s="91">
        <v>295311</v>
      </c>
      <c r="E29" s="91">
        <v>294330</v>
      </c>
      <c r="F29" s="91">
        <v>254414</v>
      </c>
      <c r="G29" s="91">
        <v>218354</v>
      </c>
      <c r="H29" s="91">
        <v>222113</v>
      </c>
      <c r="I29" s="91">
        <v>212479</v>
      </c>
      <c r="J29" s="91">
        <v>197013</v>
      </c>
      <c r="K29" s="91">
        <v>195459</v>
      </c>
      <c r="L29" s="91">
        <v>173434</v>
      </c>
      <c r="M29" s="91">
        <v>167265</v>
      </c>
      <c r="N29" s="91">
        <v>159972</v>
      </c>
      <c r="O29" s="91">
        <v>156913</v>
      </c>
      <c r="P29" s="91">
        <v>156508</v>
      </c>
      <c r="Q29" s="91">
        <v>154108</v>
      </c>
      <c r="R29" s="91">
        <v>157092</v>
      </c>
      <c r="S29" s="91">
        <v>153349</v>
      </c>
      <c r="T29" s="91">
        <v>140666</v>
      </c>
      <c r="U29" s="91">
        <v>136528</v>
      </c>
      <c r="V29" s="91">
        <v>134081</v>
      </c>
      <c r="W29" s="91">
        <v>132148</v>
      </c>
      <c r="X29" s="91">
        <v>126372</v>
      </c>
      <c r="Y29" s="91">
        <v>123751</v>
      </c>
      <c r="Z29" s="91">
        <v>127273</v>
      </c>
      <c r="AA29" s="91">
        <v>128739</v>
      </c>
      <c r="AB29" s="91">
        <v>129974</v>
      </c>
      <c r="AC29" s="91">
        <v>132006</v>
      </c>
      <c r="AD29" s="91">
        <v>129872</v>
      </c>
      <c r="AE29" s="91">
        <v>124576</v>
      </c>
      <c r="AF29" s="91">
        <v>123351</v>
      </c>
      <c r="AG29" s="91">
        <v>121934</v>
      </c>
      <c r="AH29" s="94"/>
      <c r="AI29" s="443"/>
    </row>
    <row r="30" spans="1:35" ht="14.15" customHeight="1" x14ac:dyDescent="0.45">
      <c r="A30" s="397" t="s">
        <v>186</v>
      </c>
      <c r="B30" s="97">
        <v>494745</v>
      </c>
      <c r="C30" s="91">
        <v>433323</v>
      </c>
      <c r="D30" s="91">
        <v>409729</v>
      </c>
      <c r="E30" s="91">
        <v>379710</v>
      </c>
      <c r="F30" s="91">
        <v>382497</v>
      </c>
      <c r="G30" s="91">
        <v>374502</v>
      </c>
      <c r="H30" s="91">
        <v>354199</v>
      </c>
      <c r="I30" s="91">
        <v>357589</v>
      </c>
      <c r="J30" s="91">
        <v>365756</v>
      </c>
      <c r="K30" s="91">
        <v>361891</v>
      </c>
      <c r="L30" s="91">
        <v>350227</v>
      </c>
      <c r="M30" s="91">
        <v>337785</v>
      </c>
      <c r="N30" s="91">
        <v>330016</v>
      </c>
      <c r="O30" s="91">
        <v>315928</v>
      </c>
      <c r="P30" s="91">
        <v>305992</v>
      </c>
      <c r="Q30" s="91">
        <v>322878</v>
      </c>
      <c r="R30" s="91">
        <v>326498</v>
      </c>
      <c r="S30" s="91">
        <v>333231</v>
      </c>
      <c r="T30" s="91">
        <v>322349</v>
      </c>
      <c r="U30" s="91">
        <v>309509</v>
      </c>
      <c r="V30" s="91">
        <v>299621</v>
      </c>
      <c r="W30" s="91">
        <v>298881</v>
      </c>
      <c r="X30" s="91">
        <v>289649</v>
      </c>
      <c r="Y30" s="91">
        <v>294792</v>
      </c>
      <c r="Z30" s="91">
        <v>289594</v>
      </c>
      <c r="AA30" s="91">
        <v>289392</v>
      </c>
      <c r="AB30" s="91">
        <v>290641</v>
      </c>
      <c r="AC30" s="91">
        <v>304301</v>
      </c>
      <c r="AD30" s="91">
        <v>315071</v>
      </c>
      <c r="AE30" s="91">
        <v>302034</v>
      </c>
      <c r="AF30" s="91">
        <v>310288</v>
      </c>
      <c r="AG30" s="91">
        <v>289203</v>
      </c>
      <c r="AH30" s="94"/>
      <c r="AI30" s="443"/>
    </row>
    <row r="31" spans="1:35" ht="14.15" customHeight="1" x14ac:dyDescent="0.45">
      <c r="A31" s="397" t="s">
        <v>187</v>
      </c>
      <c r="B31" s="97">
        <v>72922</v>
      </c>
      <c r="C31" s="91">
        <v>72867</v>
      </c>
      <c r="D31" s="91">
        <v>71832</v>
      </c>
      <c r="E31" s="91">
        <v>70803</v>
      </c>
      <c r="F31" s="91">
        <v>70180</v>
      </c>
      <c r="G31" s="91">
        <v>69951</v>
      </c>
      <c r="H31" s="91">
        <v>71037</v>
      </c>
      <c r="I31" s="91">
        <v>70236</v>
      </c>
      <c r="J31" s="91">
        <v>68103</v>
      </c>
      <c r="K31" s="91">
        <v>70845</v>
      </c>
      <c r="L31" s="91">
        <v>73227</v>
      </c>
      <c r="M31" s="91">
        <v>70367</v>
      </c>
      <c r="N31" s="91">
        <v>68274</v>
      </c>
      <c r="O31" s="91">
        <v>64592</v>
      </c>
      <c r="P31" s="91">
        <v>65889</v>
      </c>
      <c r="Q31" s="91">
        <v>61529</v>
      </c>
      <c r="R31" s="91">
        <v>60603</v>
      </c>
      <c r="S31" s="91">
        <v>61349</v>
      </c>
      <c r="T31" s="91">
        <v>60093</v>
      </c>
      <c r="U31" s="91">
        <v>58195</v>
      </c>
      <c r="V31" s="91">
        <v>57273</v>
      </c>
      <c r="W31" s="91">
        <v>57043</v>
      </c>
      <c r="X31" s="91">
        <v>55911</v>
      </c>
      <c r="Y31" s="91">
        <v>54583</v>
      </c>
      <c r="Z31" s="91">
        <v>56730</v>
      </c>
      <c r="AA31" s="91">
        <v>57668</v>
      </c>
      <c r="AB31" s="91">
        <v>58126</v>
      </c>
      <c r="AC31" s="91">
        <v>58983</v>
      </c>
      <c r="AD31" s="91">
        <v>59099</v>
      </c>
      <c r="AE31" s="91">
        <v>60487</v>
      </c>
      <c r="AF31" s="91">
        <v>61295</v>
      </c>
      <c r="AG31" s="91">
        <v>61370</v>
      </c>
      <c r="AH31" s="94"/>
      <c r="AI31" s="443"/>
    </row>
    <row r="32" spans="1:35" ht="14.15" customHeight="1" x14ac:dyDescent="0.45">
      <c r="A32" s="397" t="s">
        <v>188</v>
      </c>
      <c r="B32" s="97">
        <v>135773</v>
      </c>
      <c r="C32" s="91">
        <v>125341</v>
      </c>
      <c r="D32" s="91">
        <v>111869</v>
      </c>
      <c r="E32" s="91">
        <v>99954</v>
      </c>
      <c r="F32" s="91">
        <v>91377</v>
      </c>
      <c r="G32" s="91">
        <v>87381</v>
      </c>
      <c r="H32" s="91">
        <v>89026</v>
      </c>
      <c r="I32" s="91">
        <v>87438</v>
      </c>
      <c r="J32" s="91">
        <v>84117</v>
      </c>
      <c r="K32" s="91">
        <v>82890</v>
      </c>
      <c r="L32" s="91">
        <v>80431</v>
      </c>
      <c r="M32" s="91">
        <v>80138</v>
      </c>
      <c r="N32" s="91">
        <v>80008</v>
      </c>
      <c r="O32" s="91">
        <v>77790</v>
      </c>
      <c r="P32" s="91">
        <v>74424</v>
      </c>
      <c r="Q32" s="91">
        <v>74438</v>
      </c>
      <c r="R32" s="91">
        <v>73229</v>
      </c>
      <c r="S32" s="91">
        <v>73499</v>
      </c>
      <c r="T32" s="91">
        <v>72043</v>
      </c>
      <c r="U32" s="91">
        <v>67583</v>
      </c>
      <c r="V32" s="91">
        <v>65947</v>
      </c>
      <c r="W32" s="91">
        <v>66275</v>
      </c>
      <c r="X32" s="91">
        <v>66767</v>
      </c>
      <c r="Y32" s="91">
        <v>69607</v>
      </c>
      <c r="Z32" s="91">
        <v>71614</v>
      </c>
      <c r="AA32" s="91">
        <v>78529</v>
      </c>
      <c r="AB32" s="91">
        <v>79229</v>
      </c>
      <c r="AC32" s="91">
        <v>77406</v>
      </c>
      <c r="AD32" s="91">
        <v>74013</v>
      </c>
      <c r="AE32" s="91">
        <v>69900</v>
      </c>
      <c r="AF32" s="91">
        <v>67129</v>
      </c>
      <c r="AG32" s="91">
        <v>66771</v>
      </c>
      <c r="AH32" s="94"/>
      <c r="AI32" s="443"/>
    </row>
    <row r="33" spans="1:35" s="40" customFormat="1" ht="14.15" customHeight="1" x14ac:dyDescent="0.45">
      <c r="A33" s="397" t="s">
        <v>189</v>
      </c>
      <c r="B33" s="97">
        <v>320294</v>
      </c>
      <c r="C33" s="91">
        <v>262472</v>
      </c>
      <c r="D33" s="91">
        <v>230138</v>
      </c>
      <c r="E33" s="91">
        <v>226844</v>
      </c>
      <c r="F33" s="91">
        <v>213037</v>
      </c>
      <c r="G33" s="91">
        <v>215861</v>
      </c>
      <c r="H33" s="91">
        <v>215927</v>
      </c>
      <c r="I33" s="91">
        <v>201538</v>
      </c>
      <c r="J33" s="91">
        <v>196268</v>
      </c>
      <c r="K33" s="91">
        <v>185313</v>
      </c>
      <c r="L33" s="91">
        <v>176033</v>
      </c>
      <c r="M33" s="91">
        <v>170075</v>
      </c>
      <c r="N33" s="91">
        <v>176038</v>
      </c>
      <c r="O33" s="91">
        <v>179040</v>
      </c>
      <c r="P33" s="91">
        <v>187943</v>
      </c>
      <c r="Q33" s="91">
        <v>193811</v>
      </c>
      <c r="R33" s="91">
        <v>193804</v>
      </c>
      <c r="S33" s="91">
        <v>194387</v>
      </c>
      <c r="T33" s="91">
        <v>192268</v>
      </c>
      <c r="U33" s="91">
        <v>186066</v>
      </c>
      <c r="V33" s="91">
        <v>169429</v>
      </c>
      <c r="W33" s="91">
        <v>168270</v>
      </c>
      <c r="X33" s="91">
        <v>163057</v>
      </c>
      <c r="Y33" s="91">
        <v>164547</v>
      </c>
      <c r="Z33" s="91">
        <v>165482</v>
      </c>
      <c r="AA33" s="91">
        <v>169522</v>
      </c>
      <c r="AB33" s="91">
        <v>165817</v>
      </c>
      <c r="AC33" s="91">
        <v>163766</v>
      </c>
      <c r="AD33" s="91">
        <v>161695</v>
      </c>
      <c r="AE33" s="91">
        <v>158870</v>
      </c>
      <c r="AF33" s="91">
        <v>156155</v>
      </c>
      <c r="AG33" s="91">
        <v>158596</v>
      </c>
      <c r="AH33" s="94"/>
      <c r="AI33" s="552"/>
    </row>
    <row r="34" spans="1:35" s="104" customFormat="1" ht="16" customHeight="1" x14ac:dyDescent="0.45">
      <c r="A34" s="399" t="s">
        <v>190</v>
      </c>
      <c r="B34" s="98">
        <v>60349</v>
      </c>
      <c r="C34" s="92">
        <v>58350</v>
      </c>
      <c r="D34" s="92">
        <v>59415</v>
      </c>
      <c r="E34" s="92">
        <v>60654</v>
      </c>
      <c r="F34" s="92">
        <v>61699</v>
      </c>
      <c r="G34" s="92">
        <v>61135</v>
      </c>
      <c r="H34" s="92">
        <v>61223</v>
      </c>
      <c r="I34" s="92">
        <v>62488</v>
      </c>
      <c r="J34" s="92">
        <v>61876</v>
      </c>
      <c r="K34" s="92">
        <v>60366</v>
      </c>
      <c r="L34" s="92">
        <v>59661</v>
      </c>
      <c r="M34" s="92">
        <v>59109</v>
      </c>
      <c r="N34" s="92">
        <v>58604</v>
      </c>
      <c r="O34" s="92">
        <v>58612</v>
      </c>
      <c r="P34" s="92">
        <v>58871</v>
      </c>
      <c r="Q34" s="92">
        <v>57405</v>
      </c>
      <c r="R34" s="92">
        <v>56471</v>
      </c>
      <c r="S34" s="92">
        <v>56132</v>
      </c>
      <c r="T34" s="92">
        <v>56596</v>
      </c>
      <c r="U34" s="92">
        <v>53784</v>
      </c>
      <c r="V34" s="92">
        <v>54326</v>
      </c>
      <c r="W34" s="92">
        <v>53973</v>
      </c>
      <c r="X34" s="92">
        <v>52836</v>
      </c>
      <c r="Y34" s="92">
        <v>53767</v>
      </c>
      <c r="Z34" s="92">
        <v>53684</v>
      </c>
      <c r="AA34" s="92">
        <v>53751</v>
      </c>
      <c r="AB34" s="92">
        <v>52484</v>
      </c>
      <c r="AC34" s="92">
        <v>52697</v>
      </c>
      <c r="AD34" s="92">
        <v>52524</v>
      </c>
      <c r="AE34" s="92">
        <v>51832</v>
      </c>
      <c r="AF34" s="92">
        <v>51979</v>
      </c>
      <c r="AG34" s="92">
        <v>50998</v>
      </c>
      <c r="AH34" s="303"/>
      <c r="AI34" s="116"/>
    </row>
    <row r="35" spans="1:35" s="104" customFormat="1" ht="16" customHeight="1" x14ac:dyDescent="0.4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9"/>
      <c r="AH35" s="119"/>
    </row>
    <row r="36" spans="1:35" s="106" customFormat="1" ht="16" customHeight="1" x14ac:dyDescent="0.45">
      <c r="A36" s="400" t="s">
        <v>223</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05"/>
    </row>
    <row r="37" spans="1:35" s="106" customFormat="1" ht="16" customHeight="1" x14ac:dyDescent="0.45">
      <c r="A37" s="401" t="s">
        <v>229</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09"/>
    </row>
    <row r="38" spans="1:35" s="106" customFormat="1" ht="16" customHeight="1" x14ac:dyDescent="0.45">
      <c r="A38" s="402" t="s">
        <v>230</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09"/>
    </row>
    <row r="39" spans="1:35" s="106" customFormat="1" ht="16" customHeight="1" x14ac:dyDescent="0.45">
      <c r="A39" s="106" t="s">
        <v>107</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05"/>
    </row>
    <row r="40" spans="1:35" s="106" customFormat="1" ht="16" customHeight="1" x14ac:dyDescent="0.45">
      <c r="A40" s="49" t="s">
        <v>271</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07"/>
    </row>
    <row r="41" spans="1:35" s="106" customFormat="1" ht="16" customHeight="1" x14ac:dyDescent="0.45">
      <c r="A41" s="310" t="s">
        <v>219</v>
      </c>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08"/>
    </row>
    <row r="42" spans="1:35" s="129" customFormat="1" x14ac:dyDescent="0.45">
      <c r="A42" s="129" t="s">
        <v>107</v>
      </c>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3"/>
      <c r="AH42" s="128"/>
    </row>
    <row r="43" spans="1:35" s="3" customFormat="1" x14ac:dyDescent="0.45">
      <c r="A43" s="402" t="s">
        <v>226</v>
      </c>
      <c r="B43" s="130"/>
      <c r="C43" s="130"/>
      <c r="D43" s="130"/>
      <c r="E43" s="130"/>
      <c r="F43" s="130"/>
      <c r="G43" s="130"/>
      <c r="H43" s="130"/>
      <c r="I43" s="130"/>
      <c r="J43" s="130"/>
      <c r="K43" s="130"/>
      <c r="L43" s="130"/>
      <c r="M43" s="130"/>
      <c r="N43" s="130"/>
      <c r="O43" s="130"/>
      <c r="P43" s="130"/>
      <c r="Q43" s="130"/>
      <c r="R43" s="130"/>
      <c r="S43" s="130"/>
      <c r="T43" s="130"/>
      <c r="U43" s="130"/>
      <c r="V43" s="130"/>
      <c r="W43" s="130"/>
      <c r="X43" s="131"/>
      <c r="Y43" s="130"/>
      <c r="Z43" s="130"/>
      <c r="AA43" s="130"/>
      <c r="AB43" s="130"/>
      <c r="AC43" s="130"/>
      <c r="AD43" s="130"/>
      <c r="AE43" s="130"/>
      <c r="AF43" s="130"/>
      <c r="AG43" s="130"/>
    </row>
    <row r="44" spans="1:35" x14ac:dyDescent="0.45">
      <c r="A44" s="403" t="s">
        <v>227</v>
      </c>
      <c r="B44" s="452"/>
      <c r="C44" s="452"/>
      <c r="D44" s="452"/>
      <c r="E44" s="452"/>
      <c r="F44" s="452"/>
      <c r="G44" s="452"/>
      <c r="H44" s="452"/>
      <c r="I44" s="452"/>
      <c r="J44" s="452"/>
      <c r="K44" s="452"/>
      <c r="L44" s="452"/>
      <c r="M44" s="452"/>
      <c r="N44" s="452"/>
      <c r="O44" s="452"/>
      <c r="P44" s="452"/>
      <c r="Q44" s="452"/>
      <c r="R44" s="452"/>
      <c r="S44" s="452"/>
      <c r="T44" s="452"/>
      <c r="U44" s="452"/>
      <c r="V44" s="452"/>
      <c r="W44" s="452"/>
      <c r="X44" s="558"/>
      <c r="Y44" s="452"/>
      <c r="Z44" s="452"/>
      <c r="AA44" s="452"/>
      <c r="AB44" s="452"/>
      <c r="AC44" s="452"/>
      <c r="AD44" s="452"/>
      <c r="AE44" s="452"/>
      <c r="AF44" s="452"/>
      <c r="AG44" s="452"/>
      <c r="AH44" s="430"/>
      <c r="AI44" s="430"/>
    </row>
  </sheetData>
  <hyperlinks>
    <hyperlink ref="A44" r:id="rId1" xr:uid="{5F391F91-AA21-494A-821E-59553E1B1A7E}"/>
    <hyperlink ref="A41" r:id="rId2" xr:uid="{BAF6476C-9BF8-42BD-8428-54A66056BA13}"/>
  </hyperlinks>
  <pageMargins left="0.74803149606299213" right="0.74803149606299213" top="0.59055118110236227" bottom="0.59055118110236227" header="0" footer="0"/>
  <pageSetup paperSize="9" scale="46" orientation="landscape"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fitToPage="1"/>
  </sheetPr>
  <dimension ref="A1:AI43"/>
  <sheetViews>
    <sheetView zoomScaleNormal="100" workbookViewId="0"/>
  </sheetViews>
  <sheetFormatPr defaultColWidth="11.453125" defaultRowHeight="16" x14ac:dyDescent="0.45"/>
  <cols>
    <col min="1" max="1" width="27.26953125" style="2" customWidth="1"/>
    <col min="2" max="19" width="8.7265625" style="2" bestFit="1" customWidth="1"/>
    <col min="20" max="23" width="7.7265625" style="2" customWidth="1"/>
    <col min="24" max="24" width="7.7265625" style="10" customWidth="1"/>
    <col min="25" max="34" width="7.7265625" style="2" customWidth="1"/>
    <col min="35" max="16384" width="11.453125" style="2"/>
  </cols>
  <sheetData>
    <row r="1" spans="1:35" s="3" customFormat="1" ht="36" customHeight="1" x14ac:dyDescent="0.7">
      <c r="A1" s="315" t="s">
        <v>231</v>
      </c>
      <c r="B1" s="34"/>
      <c r="C1" s="34"/>
      <c r="D1" s="34"/>
      <c r="E1" s="34"/>
      <c r="F1" s="34"/>
      <c r="G1" s="34"/>
      <c r="H1" s="34"/>
      <c r="I1" s="34"/>
      <c r="J1" s="34"/>
      <c r="K1" s="34"/>
      <c r="L1" s="34"/>
      <c r="M1" s="34"/>
      <c r="N1" s="34"/>
      <c r="O1" s="34"/>
      <c r="P1" s="34"/>
      <c r="Q1" s="34"/>
      <c r="R1" s="34"/>
      <c r="S1" s="34"/>
      <c r="T1" s="34"/>
      <c r="U1" s="34"/>
      <c r="V1" s="34"/>
      <c r="W1" s="34"/>
      <c r="X1" s="35"/>
      <c r="Y1" s="34"/>
      <c r="Z1" s="34"/>
      <c r="AA1" s="34"/>
      <c r="AB1" s="34"/>
      <c r="AC1" s="34"/>
      <c r="AD1" s="34"/>
      <c r="AE1" s="34"/>
      <c r="AF1" s="34"/>
      <c r="AG1" s="34"/>
      <c r="AH1" s="34"/>
    </row>
    <row r="2" spans="1:35" ht="36" customHeight="1" x14ac:dyDescent="0.45">
      <c r="A2" s="36" t="s">
        <v>220</v>
      </c>
      <c r="B2" s="34"/>
      <c r="C2" s="34"/>
      <c r="D2" s="34"/>
      <c r="E2" s="34"/>
      <c r="F2" s="34"/>
      <c r="G2" s="34"/>
      <c r="H2" s="34"/>
      <c r="I2" s="34"/>
      <c r="J2" s="34"/>
      <c r="K2" s="34"/>
      <c r="L2" s="34"/>
      <c r="M2" s="34"/>
      <c r="N2" s="34"/>
      <c r="O2" s="34"/>
      <c r="P2" s="34"/>
      <c r="Q2" s="34"/>
      <c r="R2" s="34"/>
      <c r="S2" s="34"/>
      <c r="T2" s="34"/>
      <c r="U2" s="34"/>
      <c r="V2" s="34"/>
      <c r="W2" s="34"/>
      <c r="X2" s="35"/>
      <c r="Y2" s="34"/>
      <c r="Z2" s="34"/>
      <c r="AA2" s="34"/>
      <c r="AB2" s="34"/>
      <c r="AC2" s="34"/>
      <c r="AD2" s="34"/>
      <c r="AE2" s="34"/>
      <c r="AF2" s="34"/>
      <c r="AG2" s="430"/>
      <c r="AH2" s="430"/>
      <c r="AI2" s="430"/>
    </row>
    <row r="3" spans="1:35" ht="17.5" x14ac:dyDescent="0.45">
      <c r="A3" s="37" t="s">
        <v>221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435"/>
      <c r="AH3" s="435"/>
      <c r="AI3" s="430"/>
    </row>
    <row r="4" spans="1:35" ht="36" customHeight="1" x14ac:dyDescent="0.45">
      <c r="A4" s="559" t="s">
        <v>222</v>
      </c>
      <c r="B4" s="541">
        <v>1990</v>
      </c>
      <c r="C4" s="542">
        <v>1991</v>
      </c>
      <c r="D4" s="542">
        <v>1992</v>
      </c>
      <c r="E4" s="542">
        <v>1993</v>
      </c>
      <c r="F4" s="542">
        <v>1994</v>
      </c>
      <c r="G4" s="542">
        <v>1995</v>
      </c>
      <c r="H4" s="542">
        <v>1996</v>
      </c>
      <c r="I4" s="542">
        <v>1997</v>
      </c>
      <c r="J4" s="542">
        <v>1998</v>
      </c>
      <c r="K4" s="542">
        <v>1999</v>
      </c>
      <c r="L4" s="542">
        <v>2000</v>
      </c>
      <c r="M4" s="542">
        <v>2001</v>
      </c>
      <c r="N4" s="542">
        <v>2002</v>
      </c>
      <c r="O4" s="542">
        <v>2003</v>
      </c>
      <c r="P4" s="542">
        <v>2004</v>
      </c>
      <c r="Q4" s="542">
        <v>2005</v>
      </c>
      <c r="R4" s="542">
        <v>2006</v>
      </c>
      <c r="S4" s="542">
        <v>2007</v>
      </c>
      <c r="T4" s="542">
        <v>2008</v>
      </c>
      <c r="U4" s="542">
        <v>2009</v>
      </c>
      <c r="V4" s="542">
        <v>2010</v>
      </c>
      <c r="W4" s="542">
        <v>2011</v>
      </c>
      <c r="X4" s="542">
        <v>2012</v>
      </c>
      <c r="Y4" s="542">
        <v>2013</v>
      </c>
      <c r="Z4" s="542">
        <v>2014</v>
      </c>
      <c r="AA4" s="542">
        <v>2015</v>
      </c>
      <c r="AB4" s="542">
        <v>2016</v>
      </c>
      <c r="AC4" s="542">
        <v>2017</v>
      </c>
      <c r="AD4" s="542">
        <v>2018</v>
      </c>
      <c r="AE4" s="542">
        <v>2019</v>
      </c>
      <c r="AF4" s="542">
        <v>2020</v>
      </c>
      <c r="AG4" s="542">
        <v>2021</v>
      </c>
      <c r="AH4" s="543">
        <v>2022</v>
      </c>
      <c r="AI4" s="443"/>
    </row>
    <row r="5" spans="1:35" s="7" customFormat="1" ht="24" customHeight="1" x14ac:dyDescent="0.45">
      <c r="A5" s="560" t="s">
        <v>154</v>
      </c>
      <c r="B5" s="545">
        <v>59974.625096907388</v>
      </c>
      <c r="C5" s="546">
        <v>59010.37489411563</v>
      </c>
      <c r="D5" s="546">
        <v>60798.156774293857</v>
      </c>
      <c r="E5" s="546">
        <v>65923.053649245194</v>
      </c>
      <c r="F5" s="546">
        <v>62310.700246093424</v>
      </c>
      <c r="G5" s="546">
        <v>64661.47540140069</v>
      </c>
      <c r="H5" s="546">
        <v>60831.856630265931</v>
      </c>
      <c r="I5" s="546">
        <v>59819.193359737248</v>
      </c>
      <c r="J5" s="546">
        <v>63659.779013250518</v>
      </c>
      <c r="K5" s="546">
        <v>71960.326890106662</v>
      </c>
      <c r="L5" s="546">
        <v>71713.431514891548</v>
      </c>
      <c r="M5" s="546">
        <v>68023.283390752869</v>
      </c>
      <c r="N5" s="546">
        <v>75149.029927712225</v>
      </c>
      <c r="O5" s="546">
        <v>72564.612288058692</v>
      </c>
      <c r="P5" s="546">
        <v>75892.097338749474</v>
      </c>
      <c r="Q5" s="546">
        <v>79340.271393227682</v>
      </c>
      <c r="R5" s="546">
        <v>73310.156133732846</v>
      </c>
      <c r="S5" s="546">
        <v>69238.169466863634</v>
      </c>
      <c r="T5" s="546">
        <v>65728.724217413299</v>
      </c>
      <c r="U5" s="546">
        <v>57863.623742087409</v>
      </c>
      <c r="V5" s="546">
        <v>54733.325207643262</v>
      </c>
      <c r="W5" s="546">
        <v>50186.643327765094</v>
      </c>
      <c r="X5" s="546">
        <v>51094.17065971213</v>
      </c>
      <c r="Y5" s="546">
        <v>40411.161364038446</v>
      </c>
      <c r="Z5" s="546">
        <v>40097.110139403732</v>
      </c>
      <c r="AA5" s="546">
        <v>36580.055364273612</v>
      </c>
      <c r="AB5" s="546">
        <v>34282.377485854428</v>
      </c>
      <c r="AC5" s="546">
        <v>43746.102217720851</v>
      </c>
      <c r="AD5" s="546">
        <v>30141.831041777088</v>
      </c>
      <c r="AE5" s="546">
        <v>31143.112674542845</v>
      </c>
      <c r="AF5" s="546">
        <v>27081.821829391083</v>
      </c>
      <c r="AG5" s="546">
        <v>28955.202854624476</v>
      </c>
      <c r="AH5" s="547">
        <v>31076.250073727013</v>
      </c>
      <c r="AI5" s="548"/>
    </row>
    <row r="6" spans="1:35" ht="24" customHeight="1" x14ac:dyDescent="0.45">
      <c r="A6" s="561" t="s">
        <v>163</v>
      </c>
      <c r="B6" s="545">
        <v>15126811</v>
      </c>
      <c r="C6" s="546">
        <v>14841792</v>
      </c>
      <c r="D6" s="546">
        <v>14478330</v>
      </c>
      <c r="E6" s="546">
        <v>13840342</v>
      </c>
      <c r="F6" s="546">
        <v>13377903</v>
      </c>
      <c r="G6" s="546">
        <v>13087008</v>
      </c>
      <c r="H6" s="546">
        <v>12981442</v>
      </c>
      <c r="I6" s="546">
        <v>12547612</v>
      </c>
      <c r="J6" s="546">
        <v>12247736</v>
      </c>
      <c r="K6" s="546">
        <v>11881163</v>
      </c>
      <c r="L6" s="546">
        <v>11512785</v>
      </c>
      <c r="M6" s="546">
        <v>11348734</v>
      </c>
      <c r="N6" s="546">
        <v>11138148</v>
      </c>
      <c r="O6" s="546">
        <v>11060021</v>
      </c>
      <c r="P6" s="546">
        <v>10924637</v>
      </c>
      <c r="Q6" s="546">
        <v>10721194</v>
      </c>
      <c r="R6" s="546">
        <v>10484306</v>
      </c>
      <c r="S6" s="546">
        <v>10191472</v>
      </c>
      <c r="T6" s="546">
        <v>9537569</v>
      </c>
      <c r="U6" s="546">
        <v>8830579</v>
      </c>
      <c r="V6" s="546">
        <v>8626623</v>
      </c>
      <c r="W6" s="546">
        <v>8345937</v>
      </c>
      <c r="X6" s="546">
        <v>7988187</v>
      </c>
      <c r="Y6" s="546">
        <v>7664202</v>
      </c>
      <c r="Z6" s="546">
        <v>7394857</v>
      </c>
      <c r="AA6" s="546">
        <v>7278317</v>
      </c>
      <c r="AB6" s="546">
        <v>7049767</v>
      </c>
      <c r="AC6" s="546">
        <v>6906041</v>
      </c>
      <c r="AD6" s="546">
        <v>6607471</v>
      </c>
      <c r="AE6" s="546">
        <v>6222979</v>
      </c>
      <c r="AF6" s="546">
        <v>5580716</v>
      </c>
      <c r="AG6" s="546">
        <v>5635784</v>
      </c>
      <c r="AH6" s="547"/>
      <c r="AI6" s="443"/>
    </row>
    <row r="7" spans="1:35" ht="14.15" customHeight="1" x14ac:dyDescent="0.45">
      <c r="A7" s="562" t="s">
        <v>164</v>
      </c>
      <c r="B7" s="96">
        <v>2843280</v>
      </c>
      <c r="C7" s="95">
        <v>2616106</v>
      </c>
      <c r="D7" s="95">
        <v>2465682</v>
      </c>
      <c r="E7" s="95">
        <v>2360744</v>
      </c>
      <c r="F7" s="95">
        <v>2229046</v>
      </c>
      <c r="G7" s="95">
        <v>2168846</v>
      </c>
      <c r="H7" s="95">
        <v>2085320</v>
      </c>
      <c r="I7" s="95">
        <v>2010150</v>
      </c>
      <c r="J7" s="95">
        <v>1980530</v>
      </c>
      <c r="K7" s="95">
        <v>1944101</v>
      </c>
      <c r="L7" s="95">
        <v>1865916</v>
      </c>
      <c r="M7" s="95">
        <v>1810008</v>
      </c>
      <c r="N7" s="95">
        <v>1750308</v>
      </c>
      <c r="O7" s="95">
        <v>1707899</v>
      </c>
      <c r="P7" s="95">
        <v>1663793</v>
      </c>
      <c r="Q7" s="95">
        <v>1616365</v>
      </c>
      <c r="R7" s="95">
        <v>1631050</v>
      </c>
      <c r="S7" s="95">
        <v>1585205</v>
      </c>
      <c r="T7" s="95">
        <v>1529770</v>
      </c>
      <c r="U7" s="95">
        <v>1438884</v>
      </c>
      <c r="V7" s="95">
        <v>1458607</v>
      </c>
      <c r="W7" s="95">
        <v>1438303</v>
      </c>
      <c r="X7" s="95">
        <v>1433602</v>
      </c>
      <c r="Y7" s="95">
        <v>1436618</v>
      </c>
      <c r="Z7" s="95">
        <v>1393624</v>
      </c>
      <c r="AA7" s="95">
        <v>1368451</v>
      </c>
      <c r="AB7" s="95">
        <v>1334344</v>
      </c>
      <c r="AC7" s="95">
        <v>1278556</v>
      </c>
      <c r="AD7" s="95">
        <v>1191278</v>
      </c>
      <c r="AE7" s="95">
        <v>1107200</v>
      </c>
      <c r="AF7" s="95">
        <v>975646</v>
      </c>
      <c r="AG7" s="95">
        <v>968780</v>
      </c>
      <c r="AH7" s="304"/>
      <c r="AI7" s="443"/>
    </row>
    <row r="8" spans="1:35" ht="14.15" customHeight="1" x14ac:dyDescent="0.45">
      <c r="A8" s="340" t="s">
        <v>165</v>
      </c>
      <c r="B8" s="97">
        <v>218946</v>
      </c>
      <c r="C8" s="91">
        <v>228442</v>
      </c>
      <c r="D8" s="91">
        <v>216912</v>
      </c>
      <c r="E8" s="91">
        <v>208308</v>
      </c>
      <c r="F8" s="91">
        <v>200140</v>
      </c>
      <c r="G8" s="91">
        <v>199374</v>
      </c>
      <c r="H8" s="91">
        <v>217161</v>
      </c>
      <c r="I8" s="91">
        <v>203370</v>
      </c>
      <c r="J8" s="91">
        <v>215151</v>
      </c>
      <c r="K8" s="91">
        <v>206889</v>
      </c>
      <c r="L8" s="91">
        <v>212635</v>
      </c>
      <c r="M8" s="91">
        <v>223291</v>
      </c>
      <c r="N8" s="91">
        <v>231109</v>
      </c>
      <c r="O8" s="91">
        <v>242166</v>
      </c>
      <c r="P8" s="91">
        <v>242210</v>
      </c>
      <c r="Q8" s="91">
        <v>247847</v>
      </c>
      <c r="R8" s="91">
        <v>238311</v>
      </c>
      <c r="S8" s="91">
        <v>231622</v>
      </c>
      <c r="T8" s="91">
        <v>218677</v>
      </c>
      <c r="U8" s="91">
        <v>205185</v>
      </c>
      <c r="V8" s="91">
        <v>206022</v>
      </c>
      <c r="W8" s="91">
        <v>198100</v>
      </c>
      <c r="X8" s="91">
        <v>193334</v>
      </c>
      <c r="Y8" s="91">
        <v>193763</v>
      </c>
      <c r="Z8" s="91">
        <v>186712</v>
      </c>
      <c r="AA8" s="91">
        <v>184032</v>
      </c>
      <c r="AB8" s="91">
        <v>176514</v>
      </c>
      <c r="AC8" s="91">
        <v>167243</v>
      </c>
      <c r="AD8" s="91">
        <v>154973</v>
      </c>
      <c r="AE8" s="91">
        <v>145775</v>
      </c>
      <c r="AF8" s="91">
        <v>124467</v>
      </c>
      <c r="AG8" s="91">
        <v>122637</v>
      </c>
      <c r="AH8" s="94"/>
      <c r="AI8" s="443"/>
    </row>
    <row r="9" spans="1:35" ht="14.15" customHeight="1" x14ac:dyDescent="0.45">
      <c r="A9" s="340" t="s">
        <v>166</v>
      </c>
      <c r="B9" s="97">
        <v>422440</v>
      </c>
      <c r="C9" s="91">
        <v>421288</v>
      </c>
      <c r="D9" s="91">
        <v>422471</v>
      </c>
      <c r="E9" s="91">
        <v>417373</v>
      </c>
      <c r="F9" s="91">
        <v>415648</v>
      </c>
      <c r="G9" s="91">
        <v>409747</v>
      </c>
      <c r="H9" s="91">
        <v>395291</v>
      </c>
      <c r="I9" s="91">
        <v>381081</v>
      </c>
      <c r="J9" s="91">
        <v>382978</v>
      </c>
      <c r="K9" s="91">
        <v>356689</v>
      </c>
      <c r="L9" s="91">
        <v>358638</v>
      </c>
      <c r="M9" s="91">
        <v>347524</v>
      </c>
      <c r="N9" s="91">
        <v>337604</v>
      </c>
      <c r="O9" s="91">
        <v>334273</v>
      </c>
      <c r="P9" s="91">
        <v>345253</v>
      </c>
      <c r="Q9" s="91">
        <v>328784</v>
      </c>
      <c r="R9" s="91">
        <v>315436</v>
      </c>
      <c r="S9" s="91">
        <v>305888</v>
      </c>
      <c r="T9" s="91">
        <v>279500</v>
      </c>
      <c r="U9" s="91">
        <v>248972</v>
      </c>
      <c r="V9" s="91">
        <v>249805</v>
      </c>
      <c r="W9" s="91">
        <v>231999</v>
      </c>
      <c r="X9" s="91">
        <v>220113</v>
      </c>
      <c r="Y9" s="91">
        <v>210581</v>
      </c>
      <c r="Z9" s="91">
        <v>200344</v>
      </c>
      <c r="AA9" s="91">
        <v>200733</v>
      </c>
      <c r="AB9" s="91">
        <v>188819</v>
      </c>
      <c r="AC9" s="91">
        <v>177488</v>
      </c>
      <c r="AD9" s="91">
        <v>170235</v>
      </c>
      <c r="AE9" s="91">
        <v>158542</v>
      </c>
      <c r="AF9" s="91">
        <v>139238</v>
      </c>
      <c r="AG9" s="91">
        <v>142104</v>
      </c>
      <c r="AH9" s="94"/>
      <c r="AI9" s="443"/>
    </row>
    <row r="10" spans="1:35" ht="14.15" customHeight="1" x14ac:dyDescent="0.45">
      <c r="A10" s="340" t="s">
        <v>167</v>
      </c>
      <c r="B10" s="97">
        <v>305901</v>
      </c>
      <c r="C10" s="91">
        <v>231647</v>
      </c>
      <c r="D10" s="91">
        <v>201996</v>
      </c>
      <c r="E10" s="91">
        <v>209745</v>
      </c>
      <c r="F10" s="91">
        <v>205942</v>
      </c>
      <c r="G10" s="91">
        <v>211000</v>
      </c>
      <c r="H10" s="91">
        <v>206891</v>
      </c>
      <c r="I10" s="91">
        <v>174736</v>
      </c>
      <c r="J10" s="91">
        <v>174035</v>
      </c>
      <c r="K10" s="91">
        <v>157721</v>
      </c>
      <c r="L10" s="91">
        <v>164407</v>
      </c>
      <c r="M10" s="91">
        <v>162981</v>
      </c>
      <c r="N10" s="91">
        <v>176588</v>
      </c>
      <c r="O10" s="91">
        <v>186255</v>
      </c>
      <c r="P10" s="91">
        <v>183982</v>
      </c>
      <c r="Q10" s="91">
        <v>187060</v>
      </c>
      <c r="R10" s="91">
        <v>163694</v>
      </c>
      <c r="S10" s="91">
        <v>162119</v>
      </c>
      <c r="T10" s="91">
        <v>163480</v>
      </c>
      <c r="U10" s="91">
        <v>153482</v>
      </c>
      <c r="V10" s="91">
        <v>138414</v>
      </c>
      <c r="W10" s="91">
        <v>155931</v>
      </c>
      <c r="X10" s="91">
        <v>128563</v>
      </c>
      <c r="Y10" s="91">
        <v>112590</v>
      </c>
      <c r="Z10" s="91">
        <v>118286</v>
      </c>
      <c r="AA10" s="91">
        <v>116994</v>
      </c>
      <c r="AB10" s="91">
        <v>111052</v>
      </c>
      <c r="AC10" s="91">
        <v>98331</v>
      </c>
      <c r="AD10" s="91">
        <v>95051</v>
      </c>
      <c r="AE10" s="91">
        <v>91587</v>
      </c>
      <c r="AF10" s="91">
        <v>86581</v>
      </c>
      <c r="AG10" s="91">
        <v>94278</v>
      </c>
      <c r="AH10" s="94"/>
      <c r="AI10" s="443"/>
    </row>
    <row r="11" spans="1:35" ht="14.15" customHeight="1" x14ac:dyDescent="0.45">
      <c r="A11" s="340" t="s">
        <v>168</v>
      </c>
      <c r="B11" s="97">
        <v>18135</v>
      </c>
      <c r="C11" s="91">
        <v>17919</v>
      </c>
      <c r="D11" s="91">
        <v>20195</v>
      </c>
      <c r="E11" s="91">
        <v>20674</v>
      </c>
      <c r="F11" s="91">
        <v>21271</v>
      </c>
      <c r="G11" s="91">
        <v>21091</v>
      </c>
      <c r="H11" s="91">
        <v>21291</v>
      </c>
      <c r="I11" s="91">
        <v>21637</v>
      </c>
      <c r="J11" s="91">
        <v>22048</v>
      </c>
      <c r="K11" s="91">
        <v>22311</v>
      </c>
      <c r="L11" s="91">
        <v>22489</v>
      </c>
      <c r="M11" s="91">
        <v>22508</v>
      </c>
      <c r="N11" s="91">
        <v>22186</v>
      </c>
      <c r="O11" s="91">
        <v>22478</v>
      </c>
      <c r="P11" s="91">
        <v>22300</v>
      </c>
      <c r="Q11" s="91">
        <v>22060</v>
      </c>
      <c r="R11" s="91">
        <v>21672</v>
      </c>
      <c r="S11" s="91">
        <v>21238</v>
      </c>
      <c r="T11" s="91">
        <v>19823</v>
      </c>
      <c r="U11" s="91">
        <v>19969</v>
      </c>
      <c r="V11" s="91">
        <v>18566</v>
      </c>
      <c r="W11" s="91">
        <v>21366</v>
      </c>
      <c r="X11" s="91">
        <v>20812</v>
      </c>
      <c r="Y11" s="91">
        <v>15313</v>
      </c>
      <c r="Z11" s="91">
        <v>16025</v>
      </c>
      <c r="AA11" s="91">
        <v>13744</v>
      </c>
      <c r="AB11" s="91">
        <v>13555</v>
      </c>
      <c r="AC11" s="91">
        <v>13478</v>
      </c>
      <c r="AD11" s="91">
        <v>13142</v>
      </c>
      <c r="AE11" s="91">
        <v>14336</v>
      </c>
      <c r="AF11" s="91">
        <v>11592</v>
      </c>
      <c r="AG11" s="91">
        <v>12246</v>
      </c>
      <c r="AH11" s="94"/>
      <c r="AI11" s="443"/>
    </row>
    <row r="12" spans="1:35" ht="14.15" customHeight="1" x14ac:dyDescent="0.45">
      <c r="A12" s="340" t="s">
        <v>169</v>
      </c>
      <c r="B12" s="97">
        <v>105859</v>
      </c>
      <c r="C12" s="91">
        <v>80157</v>
      </c>
      <c r="D12" s="91">
        <v>75432</v>
      </c>
      <c r="E12" s="91">
        <v>75344</v>
      </c>
      <c r="F12" s="91">
        <v>77435</v>
      </c>
      <c r="G12" s="91">
        <v>78924</v>
      </c>
      <c r="H12" s="91">
        <v>84142</v>
      </c>
      <c r="I12" s="91">
        <v>86666</v>
      </c>
      <c r="J12" s="91">
        <v>89330</v>
      </c>
      <c r="K12" s="91">
        <v>92603</v>
      </c>
      <c r="L12" s="91">
        <v>88023</v>
      </c>
      <c r="M12" s="91">
        <v>87950</v>
      </c>
      <c r="N12" s="91">
        <v>90762</v>
      </c>
      <c r="O12" s="91">
        <v>90069</v>
      </c>
      <c r="P12" s="91">
        <v>88166</v>
      </c>
      <c r="Q12" s="91">
        <v>86094</v>
      </c>
      <c r="R12" s="91">
        <v>85695</v>
      </c>
      <c r="S12" s="91">
        <v>88142</v>
      </c>
      <c r="T12" s="91">
        <v>84703</v>
      </c>
      <c r="U12" s="91">
        <v>77316</v>
      </c>
      <c r="V12" s="91">
        <v>69494</v>
      </c>
      <c r="W12" s="91">
        <v>65893</v>
      </c>
      <c r="X12" s="91">
        <v>58074</v>
      </c>
      <c r="Y12" s="91">
        <v>57253</v>
      </c>
      <c r="Z12" s="91">
        <v>53656</v>
      </c>
      <c r="AA12" s="91">
        <v>54363</v>
      </c>
      <c r="AB12" s="91">
        <v>54387</v>
      </c>
      <c r="AC12" s="91">
        <v>54879</v>
      </c>
      <c r="AD12" s="91">
        <v>49666</v>
      </c>
      <c r="AE12" s="91">
        <v>48527</v>
      </c>
      <c r="AF12" s="91">
        <v>45809</v>
      </c>
      <c r="AG12" s="91">
        <v>43664</v>
      </c>
      <c r="AH12" s="94"/>
      <c r="AI12" s="443"/>
    </row>
    <row r="13" spans="1:35" ht="14.15" customHeight="1" x14ac:dyDescent="0.45">
      <c r="A13" s="340" t="s">
        <v>170</v>
      </c>
      <c r="B13" s="97">
        <v>294287</v>
      </c>
      <c r="C13" s="91">
        <v>343991</v>
      </c>
      <c r="D13" s="91">
        <v>300223</v>
      </c>
      <c r="E13" s="91">
        <v>299133</v>
      </c>
      <c r="F13" s="91">
        <v>301331</v>
      </c>
      <c r="G13" s="91">
        <v>282481</v>
      </c>
      <c r="H13" s="91">
        <v>316185</v>
      </c>
      <c r="I13" s="91">
        <v>269311</v>
      </c>
      <c r="J13" s="91">
        <v>249334</v>
      </c>
      <c r="K13" s="91">
        <v>230753</v>
      </c>
      <c r="L13" s="91">
        <v>217957</v>
      </c>
      <c r="M13" s="91">
        <v>215047</v>
      </c>
      <c r="N13" s="91">
        <v>212492</v>
      </c>
      <c r="O13" s="91">
        <v>221750</v>
      </c>
      <c r="P13" s="91">
        <v>206505</v>
      </c>
      <c r="Q13" s="91">
        <v>198545</v>
      </c>
      <c r="R13" s="91">
        <v>198514</v>
      </c>
      <c r="S13" s="91">
        <v>185245</v>
      </c>
      <c r="T13" s="91">
        <v>169320</v>
      </c>
      <c r="U13" s="91">
        <v>150318</v>
      </c>
      <c r="V13" s="91">
        <v>144831</v>
      </c>
      <c r="W13" s="91">
        <v>136759</v>
      </c>
      <c r="X13" s="91">
        <v>126609</v>
      </c>
      <c r="Y13" s="91">
        <v>122003</v>
      </c>
      <c r="Z13" s="91">
        <v>112787</v>
      </c>
      <c r="AA13" s="91">
        <v>109051</v>
      </c>
      <c r="AB13" s="91">
        <v>109287</v>
      </c>
      <c r="AC13" s="91">
        <v>107095</v>
      </c>
      <c r="AD13" s="91">
        <v>101448</v>
      </c>
      <c r="AE13" s="91">
        <v>96648</v>
      </c>
      <c r="AF13" s="91">
        <v>89391</v>
      </c>
      <c r="AG13" s="91">
        <v>89292</v>
      </c>
      <c r="AH13" s="94"/>
      <c r="AI13" s="443"/>
    </row>
    <row r="14" spans="1:35" ht="14.15" customHeight="1" x14ac:dyDescent="0.45">
      <c r="A14" s="341" t="s">
        <v>171</v>
      </c>
      <c r="B14" s="97">
        <v>136338</v>
      </c>
      <c r="C14" s="91">
        <v>120348</v>
      </c>
      <c r="D14" s="91">
        <v>111643</v>
      </c>
      <c r="E14" s="91">
        <v>109951</v>
      </c>
      <c r="F14" s="91">
        <v>110721</v>
      </c>
      <c r="G14" s="91">
        <v>112486</v>
      </c>
      <c r="H14" s="91">
        <v>112181</v>
      </c>
      <c r="I14" s="91">
        <v>112436</v>
      </c>
      <c r="J14" s="91">
        <v>112177</v>
      </c>
      <c r="K14" s="91">
        <v>107952</v>
      </c>
      <c r="L14" s="91">
        <v>110154</v>
      </c>
      <c r="M14" s="91">
        <v>111789</v>
      </c>
      <c r="N14" s="91">
        <v>104997</v>
      </c>
      <c r="O14" s="91">
        <v>102824</v>
      </c>
      <c r="P14" s="91">
        <v>102511</v>
      </c>
      <c r="Q14" s="91">
        <v>106057</v>
      </c>
      <c r="R14" s="91">
        <v>99303</v>
      </c>
      <c r="S14" s="91">
        <v>98746</v>
      </c>
      <c r="T14" s="91">
        <v>100287</v>
      </c>
      <c r="U14" s="91">
        <v>89802</v>
      </c>
      <c r="V14" s="91">
        <v>87856</v>
      </c>
      <c r="W14" s="91">
        <v>80590</v>
      </c>
      <c r="X14" s="91">
        <v>77149</v>
      </c>
      <c r="Y14" s="91">
        <v>69036</v>
      </c>
      <c r="Z14" s="91">
        <v>66193</v>
      </c>
      <c r="AA14" s="91">
        <v>67859</v>
      </c>
      <c r="AB14" s="91">
        <v>63791</v>
      </c>
      <c r="AC14" s="91">
        <v>63309</v>
      </c>
      <c r="AD14" s="91">
        <v>62459</v>
      </c>
      <c r="AE14" s="91">
        <v>58818</v>
      </c>
      <c r="AF14" s="91">
        <v>56003</v>
      </c>
      <c r="AG14" s="91">
        <v>58472</v>
      </c>
      <c r="AH14" s="94"/>
      <c r="AI14" s="443"/>
    </row>
    <row r="15" spans="1:35" ht="14.15" customHeight="1" x14ac:dyDescent="0.45">
      <c r="A15" s="341" t="s">
        <v>172</v>
      </c>
      <c r="B15" s="97">
        <v>75153</v>
      </c>
      <c r="C15" s="91">
        <v>69517</v>
      </c>
      <c r="D15" s="91">
        <v>68530</v>
      </c>
      <c r="E15" s="91">
        <v>73277</v>
      </c>
      <c r="F15" s="91">
        <v>76000</v>
      </c>
      <c r="G15" s="91">
        <v>75225</v>
      </c>
      <c r="H15" s="91">
        <v>77216</v>
      </c>
      <c r="I15" s="91">
        <v>77723</v>
      </c>
      <c r="J15" s="91">
        <v>68371</v>
      </c>
      <c r="K15" s="91">
        <v>60912</v>
      </c>
      <c r="L15" s="91">
        <v>58573</v>
      </c>
      <c r="M15" s="91">
        <v>59322</v>
      </c>
      <c r="N15" s="91">
        <v>58526</v>
      </c>
      <c r="O15" s="91">
        <v>55260</v>
      </c>
      <c r="P15" s="91">
        <v>53939</v>
      </c>
      <c r="Q15" s="91">
        <v>55075</v>
      </c>
      <c r="R15" s="91">
        <v>55239</v>
      </c>
      <c r="S15" s="91">
        <v>53927</v>
      </c>
      <c r="T15" s="91">
        <v>58163</v>
      </c>
      <c r="U15" s="91">
        <v>48508</v>
      </c>
      <c r="V15" s="91">
        <v>47750</v>
      </c>
      <c r="W15" s="91">
        <v>46953</v>
      </c>
      <c r="X15" s="91">
        <v>45515</v>
      </c>
      <c r="Y15" s="91">
        <v>42797</v>
      </c>
      <c r="Z15" s="91">
        <v>38772</v>
      </c>
      <c r="AA15" s="91">
        <v>35146</v>
      </c>
      <c r="AB15" s="91">
        <v>34586</v>
      </c>
      <c r="AC15" s="91">
        <v>34090</v>
      </c>
      <c r="AD15" s="91">
        <v>32722</v>
      </c>
      <c r="AE15" s="91">
        <v>29575</v>
      </c>
      <c r="AF15" s="91">
        <v>25529</v>
      </c>
      <c r="AG15" s="91">
        <v>25785</v>
      </c>
      <c r="AH15" s="94"/>
      <c r="AI15" s="443"/>
    </row>
    <row r="16" spans="1:35" ht="14.15" customHeight="1" x14ac:dyDescent="0.45">
      <c r="A16" s="340" t="s">
        <v>173</v>
      </c>
      <c r="B16" s="97">
        <v>1311378</v>
      </c>
      <c r="C16" s="91">
        <v>1351115</v>
      </c>
      <c r="D16" s="91">
        <v>1370124</v>
      </c>
      <c r="E16" s="91">
        <v>1308026</v>
      </c>
      <c r="F16" s="91">
        <v>1313802</v>
      </c>
      <c r="G16" s="91">
        <v>1320111</v>
      </c>
      <c r="H16" s="91">
        <v>1305710</v>
      </c>
      <c r="I16" s="91">
        <v>1327245</v>
      </c>
      <c r="J16" s="91">
        <v>1323706</v>
      </c>
      <c r="K16" s="91">
        <v>1327184</v>
      </c>
      <c r="L16" s="91">
        <v>1335028</v>
      </c>
      <c r="M16" s="91">
        <v>1301828</v>
      </c>
      <c r="N16" s="91">
        <v>1325141</v>
      </c>
      <c r="O16" s="91">
        <v>1332005</v>
      </c>
      <c r="P16" s="91">
        <v>1346155</v>
      </c>
      <c r="Q16" s="91">
        <v>1322001</v>
      </c>
      <c r="R16" s="91">
        <v>1291783</v>
      </c>
      <c r="S16" s="91">
        <v>1293495</v>
      </c>
      <c r="T16" s="91">
        <v>1104948</v>
      </c>
      <c r="U16" s="91">
        <v>988963</v>
      </c>
      <c r="V16" s="91">
        <v>936110</v>
      </c>
      <c r="W16" s="91">
        <v>935774</v>
      </c>
      <c r="X16" s="91">
        <v>881616</v>
      </c>
      <c r="Y16" s="91">
        <v>812735</v>
      </c>
      <c r="Z16" s="91">
        <v>794012</v>
      </c>
      <c r="AA16" s="91">
        <v>812261</v>
      </c>
      <c r="AB16" s="91">
        <v>761851</v>
      </c>
      <c r="AC16" s="91">
        <v>754373</v>
      </c>
      <c r="AD16" s="91">
        <v>741535</v>
      </c>
      <c r="AE16" s="91">
        <v>679237</v>
      </c>
      <c r="AF16" s="91">
        <v>599356</v>
      </c>
      <c r="AG16" s="91">
        <v>620453</v>
      </c>
      <c r="AH16" s="94"/>
      <c r="AI16" s="443"/>
    </row>
    <row r="17" spans="1:35" ht="14.15" customHeight="1" x14ac:dyDescent="0.45">
      <c r="A17" s="340" t="s">
        <v>174</v>
      </c>
      <c r="B17" s="97">
        <v>74611</v>
      </c>
      <c r="C17" s="91">
        <v>66641</v>
      </c>
      <c r="D17" s="91">
        <v>45038</v>
      </c>
      <c r="E17" s="91">
        <v>40639</v>
      </c>
      <c r="F17" s="91">
        <v>45191</v>
      </c>
      <c r="G17" s="91">
        <v>47535</v>
      </c>
      <c r="H17" s="91">
        <v>52127</v>
      </c>
      <c r="I17" s="91">
        <v>51755</v>
      </c>
      <c r="J17" s="91">
        <v>49601</v>
      </c>
      <c r="K17" s="91">
        <v>45154</v>
      </c>
      <c r="L17" s="91">
        <v>44433</v>
      </c>
      <c r="M17" s="91">
        <v>48623</v>
      </c>
      <c r="N17" s="91">
        <v>47918</v>
      </c>
      <c r="O17" s="91">
        <v>48793</v>
      </c>
      <c r="P17" s="91">
        <v>45281</v>
      </c>
      <c r="Q17" s="91">
        <v>42141</v>
      </c>
      <c r="R17" s="91">
        <v>40359</v>
      </c>
      <c r="S17" s="91">
        <v>44880</v>
      </c>
      <c r="T17" s="91">
        <v>42204</v>
      </c>
      <c r="U17" s="91">
        <v>36242</v>
      </c>
      <c r="V17" s="91">
        <v>42059</v>
      </c>
      <c r="W17" s="91">
        <v>40441</v>
      </c>
      <c r="X17" s="91">
        <v>37478</v>
      </c>
      <c r="Y17" s="91">
        <v>36608</v>
      </c>
      <c r="Z17" s="91">
        <v>34804</v>
      </c>
      <c r="AA17" s="91">
        <v>30631</v>
      </c>
      <c r="AB17" s="91">
        <v>31147</v>
      </c>
      <c r="AC17" s="91">
        <v>31641</v>
      </c>
      <c r="AD17" s="91">
        <v>30525</v>
      </c>
      <c r="AE17" s="91">
        <v>25496</v>
      </c>
      <c r="AF17" s="91">
        <v>23238</v>
      </c>
      <c r="AG17" s="91">
        <v>22532</v>
      </c>
      <c r="AH17" s="94"/>
      <c r="AI17" s="443"/>
    </row>
    <row r="18" spans="1:35" ht="14.15" customHeight="1" x14ac:dyDescent="0.45">
      <c r="A18" s="340" t="s">
        <v>175</v>
      </c>
      <c r="B18" s="97">
        <v>306578</v>
      </c>
      <c r="C18" s="91">
        <v>303711</v>
      </c>
      <c r="D18" s="91">
        <v>288155</v>
      </c>
      <c r="E18" s="91">
        <v>293389</v>
      </c>
      <c r="F18" s="91">
        <v>294137</v>
      </c>
      <c r="G18" s="91">
        <v>273175</v>
      </c>
      <c r="H18" s="91">
        <v>277568</v>
      </c>
      <c r="I18" s="91">
        <v>271717</v>
      </c>
      <c r="J18" s="91">
        <v>257638</v>
      </c>
      <c r="K18" s="91">
        <v>252916</v>
      </c>
      <c r="L18" s="91">
        <v>241309</v>
      </c>
      <c r="M18" s="91">
        <v>244674</v>
      </c>
      <c r="N18" s="91">
        <v>242541</v>
      </c>
      <c r="O18" s="91">
        <v>249025</v>
      </c>
      <c r="P18" s="91">
        <v>237454</v>
      </c>
      <c r="Q18" s="91">
        <v>208471</v>
      </c>
      <c r="R18" s="91">
        <v>224154</v>
      </c>
      <c r="S18" s="91">
        <v>211267</v>
      </c>
      <c r="T18" s="91">
        <v>193962</v>
      </c>
      <c r="U18" s="91">
        <v>176690</v>
      </c>
      <c r="V18" s="91">
        <v>187477</v>
      </c>
      <c r="W18" s="91">
        <v>171623</v>
      </c>
      <c r="X18" s="91">
        <v>161719</v>
      </c>
      <c r="Y18" s="91">
        <v>158832</v>
      </c>
      <c r="Z18" s="91">
        <v>151163</v>
      </c>
      <c r="AA18" s="91">
        <v>139294</v>
      </c>
      <c r="AB18" s="91">
        <v>134881</v>
      </c>
      <c r="AC18" s="91">
        <v>130693</v>
      </c>
      <c r="AD18" s="91">
        <v>127419</v>
      </c>
      <c r="AE18" s="91">
        <v>120244</v>
      </c>
      <c r="AF18" s="91">
        <v>105614</v>
      </c>
      <c r="AG18" s="91">
        <v>105102</v>
      </c>
      <c r="AH18" s="94"/>
      <c r="AI18" s="443"/>
    </row>
    <row r="19" spans="1:35" ht="14.15" customHeight="1" x14ac:dyDescent="0.45">
      <c r="A19" s="340" t="s">
        <v>176</v>
      </c>
      <c r="B19" s="97">
        <v>2182493</v>
      </c>
      <c r="C19" s="91">
        <v>2226858</v>
      </c>
      <c r="D19" s="91">
        <v>2211876</v>
      </c>
      <c r="E19" s="91">
        <v>2099346</v>
      </c>
      <c r="F19" s="91">
        <v>2019527</v>
      </c>
      <c r="G19" s="91">
        <v>1981717</v>
      </c>
      <c r="H19" s="91">
        <v>1956305</v>
      </c>
      <c r="I19" s="91">
        <v>1889359</v>
      </c>
      <c r="J19" s="91">
        <v>1913515</v>
      </c>
      <c r="K19" s="91">
        <v>1875454</v>
      </c>
      <c r="L19" s="91">
        <v>1815875</v>
      </c>
      <c r="M19" s="91">
        <v>1776190</v>
      </c>
      <c r="N19" s="91">
        <v>1732176</v>
      </c>
      <c r="O19" s="91">
        <v>1682068</v>
      </c>
      <c r="P19" s="91">
        <v>1635871</v>
      </c>
      <c r="Q19" s="91">
        <v>1586784</v>
      </c>
      <c r="R19" s="91">
        <v>1498228</v>
      </c>
      <c r="S19" s="91">
        <v>1429012</v>
      </c>
      <c r="T19" s="91">
        <v>1351352</v>
      </c>
      <c r="U19" s="91">
        <v>1280556</v>
      </c>
      <c r="V19" s="91">
        <v>1236433</v>
      </c>
      <c r="W19" s="91">
        <v>1179221</v>
      </c>
      <c r="X19" s="91">
        <v>1152627</v>
      </c>
      <c r="Y19" s="91">
        <v>1133700</v>
      </c>
      <c r="Z19" s="91">
        <v>1057786</v>
      </c>
      <c r="AA19" s="91">
        <v>1035204</v>
      </c>
      <c r="AB19" s="91">
        <v>986354</v>
      </c>
      <c r="AC19" s="91">
        <v>956296</v>
      </c>
      <c r="AD19" s="91">
        <v>901723</v>
      </c>
      <c r="AE19" s="91">
        <v>849189</v>
      </c>
      <c r="AF19" s="91">
        <v>736594</v>
      </c>
      <c r="AG19" s="91">
        <v>755610</v>
      </c>
      <c r="AH19" s="94"/>
      <c r="AI19" s="443"/>
    </row>
    <row r="20" spans="1:35" ht="14.15" customHeight="1" x14ac:dyDescent="0.45">
      <c r="A20" s="340" t="s">
        <v>177</v>
      </c>
      <c r="B20" s="97">
        <v>409327</v>
      </c>
      <c r="C20" s="91">
        <v>408900</v>
      </c>
      <c r="D20" s="91">
        <v>416343</v>
      </c>
      <c r="E20" s="91">
        <v>407777</v>
      </c>
      <c r="F20" s="91">
        <v>415484</v>
      </c>
      <c r="G20" s="91">
        <v>402274</v>
      </c>
      <c r="H20" s="91">
        <v>409471</v>
      </c>
      <c r="I20" s="91">
        <v>423910</v>
      </c>
      <c r="J20" s="91">
        <v>450846</v>
      </c>
      <c r="K20" s="91">
        <v>444661</v>
      </c>
      <c r="L20" s="91">
        <v>430740</v>
      </c>
      <c r="M20" s="91">
        <v>456416</v>
      </c>
      <c r="N20" s="91">
        <v>451541</v>
      </c>
      <c r="O20" s="91">
        <v>461246</v>
      </c>
      <c r="P20" s="91">
        <v>464734</v>
      </c>
      <c r="Q20" s="91">
        <v>482850</v>
      </c>
      <c r="R20" s="91">
        <v>482798</v>
      </c>
      <c r="S20" s="91">
        <v>481420</v>
      </c>
      <c r="T20" s="91">
        <v>454945</v>
      </c>
      <c r="U20" s="91">
        <v>434847</v>
      </c>
      <c r="V20" s="91">
        <v>363739</v>
      </c>
      <c r="W20" s="91">
        <v>326031</v>
      </c>
      <c r="X20" s="91">
        <v>285548</v>
      </c>
      <c r="Y20" s="91">
        <v>273678</v>
      </c>
      <c r="Z20" s="91">
        <v>269223</v>
      </c>
      <c r="AA20" s="91">
        <v>263015</v>
      </c>
      <c r="AB20" s="91">
        <v>262273</v>
      </c>
      <c r="AC20" s="91">
        <v>267761</v>
      </c>
      <c r="AD20" s="91">
        <v>258843</v>
      </c>
      <c r="AE20" s="91">
        <v>249825</v>
      </c>
      <c r="AF20" s="91">
        <v>222012</v>
      </c>
      <c r="AG20" s="91">
        <v>222450</v>
      </c>
      <c r="AH20" s="94"/>
      <c r="AI20" s="443"/>
    </row>
    <row r="21" spans="1:35" ht="14.15" customHeight="1" x14ac:dyDescent="0.45">
      <c r="A21" s="340" t="s">
        <v>178</v>
      </c>
      <c r="B21" s="97">
        <v>246549</v>
      </c>
      <c r="C21" s="91">
        <v>216407</v>
      </c>
      <c r="D21" s="91">
        <v>194612</v>
      </c>
      <c r="E21" s="91">
        <v>194113</v>
      </c>
      <c r="F21" s="91">
        <v>193160</v>
      </c>
      <c r="G21" s="91">
        <v>191299</v>
      </c>
      <c r="H21" s="91">
        <v>194422</v>
      </c>
      <c r="I21" s="91">
        <v>196696</v>
      </c>
      <c r="J21" s="91">
        <v>197013</v>
      </c>
      <c r="K21" s="91">
        <v>200903</v>
      </c>
      <c r="L21" s="91">
        <v>188870</v>
      </c>
      <c r="M21" s="91">
        <v>188831</v>
      </c>
      <c r="N21" s="91">
        <v>181372</v>
      </c>
      <c r="O21" s="91">
        <v>185165</v>
      </c>
      <c r="P21" s="91">
        <v>182899</v>
      </c>
      <c r="Q21" s="91">
        <v>179364</v>
      </c>
      <c r="R21" s="91">
        <v>172024</v>
      </c>
      <c r="S21" s="91">
        <v>168098</v>
      </c>
      <c r="T21" s="91">
        <v>162219</v>
      </c>
      <c r="U21" s="91">
        <v>151103</v>
      </c>
      <c r="V21" s="91">
        <v>147986</v>
      </c>
      <c r="W21" s="91">
        <v>138504</v>
      </c>
      <c r="X21" s="91">
        <v>131727</v>
      </c>
      <c r="Y21" s="91">
        <v>127895</v>
      </c>
      <c r="Z21" s="91">
        <v>126122</v>
      </c>
      <c r="AA21" s="91">
        <v>128341</v>
      </c>
      <c r="AB21" s="91">
        <v>120694</v>
      </c>
      <c r="AC21" s="91">
        <v>121915</v>
      </c>
      <c r="AD21" s="91">
        <v>121002</v>
      </c>
      <c r="AE21" s="91">
        <v>115422</v>
      </c>
      <c r="AF21" s="91">
        <v>107744</v>
      </c>
      <c r="AG21" s="91">
        <v>109872</v>
      </c>
      <c r="AH21" s="94"/>
      <c r="AI21" s="443"/>
    </row>
    <row r="22" spans="1:35" ht="14.15" customHeight="1" x14ac:dyDescent="0.45">
      <c r="A22" s="340" t="s">
        <v>179</v>
      </c>
      <c r="B22" s="97">
        <v>168724</v>
      </c>
      <c r="C22" s="91">
        <v>171264</v>
      </c>
      <c r="D22" s="91">
        <v>179933</v>
      </c>
      <c r="E22" s="91">
        <v>172469</v>
      </c>
      <c r="F22" s="91">
        <v>172316</v>
      </c>
      <c r="G22" s="91">
        <v>170807</v>
      </c>
      <c r="H22" s="91">
        <v>174484</v>
      </c>
      <c r="I22" s="91">
        <v>169067</v>
      </c>
      <c r="J22" s="91">
        <v>178391</v>
      </c>
      <c r="K22" s="91">
        <v>179422</v>
      </c>
      <c r="L22" s="91">
        <v>181005</v>
      </c>
      <c r="M22" s="91">
        <v>180072</v>
      </c>
      <c r="N22" s="91">
        <v>172697</v>
      </c>
      <c r="O22" s="91">
        <v>171703</v>
      </c>
      <c r="P22" s="91">
        <v>173738</v>
      </c>
      <c r="Q22" s="91">
        <v>175125</v>
      </c>
      <c r="R22" s="91">
        <v>170579</v>
      </c>
      <c r="S22" s="91">
        <v>166634</v>
      </c>
      <c r="T22" s="91">
        <v>151812</v>
      </c>
      <c r="U22" s="91">
        <v>127229</v>
      </c>
      <c r="V22" s="91">
        <v>120300</v>
      </c>
      <c r="W22" s="91">
        <v>108216</v>
      </c>
      <c r="X22" s="91">
        <v>110034</v>
      </c>
      <c r="Y22" s="91">
        <v>111693</v>
      </c>
      <c r="Z22" s="91">
        <v>110515</v>
      </c>
      <c r="AA22" s="91">
        <v>113379</v>
      </c>
      <c r="AB22" s="91">
        <v>113502</v>
      </c>
      <c r="AC22" s="91">
        <v>111133</v>
      </c>
      <c r="AD22" s="91">
        <v>112322</v>
      </c>
      <c r="AE22" s="91">
        <v>104218</v>
      </c>
      <c r="AF22" s="91">
        <v>96299</v>
      </c>
      <c r="AG22" s="91">
        <v>100004</v>
      </c>
      <c r="AH22" s="94"/>
      <c r="AI22" s="443"/>
    </row>
    <row r="23" spans="1:35" ht="14.15" customHeight="1" x14ac:dyDescent="0.45">
      <c r="A23" s="340" t="s">
        <v>180</v>
      </c>
      <c r="B23" s="97">
        <v>2124051</v>
      </c>
      <c r="C23" s="91">
        <v>2190993</v>
      </c>
      <c r="D23" s="91">
        <v>2229830</v>
      </c>
      <c r="E23" s="91">
        <v>2126609</v>
      </c>
      <c r="F23" s="91">
        <v>2026508</v>
      </c>
      <c r="G23" s="91">
        <v>1988207</v>
      </c>
      <c r="H23" s="91">
        <v>1914966</v>
      </c>
      <c r="I23" s="91">
        <v>1837130</v>
      </c>
      <c r="J23" s="91">
        <v>1723442</v>
      </c>
      <c r="K23" s="91">
        <v>1627683</v>
      </c>
      <c r="L23" s="91">
        <v>1505810</v>
      </c>
      <c r="M23" s="91">
        <v>1476119</v>
      </c>
      <c r="N23" s="91">
        <v>1418972</v>
      </c>
      <c r="O23" s="91">
        <v>1398488</v>
      </c>
      <c r="P23" s="91">
        <v>1349289</v>
      </c>
      <c r="Q23" s="91">
        <v>1290238</v>
      </c>
      <c r="R23" s="91">
        <v>1239286</v>
      </c>
      <c r="S23" s="91">
        <v>1172705</v>
      </c>
      <c r="T23" s="91">
        <v>1056081</v>
      </c>
      <c r="U23" s="91">
        <v>969704</v>
      </c>
      <c r="V23" s="91">
        <v>942306</v>
      </c>
      <c r="W23" s="91">
        <v>904219</v>
      </c>
      <c r="X23" s="91">
        <v>856959</v>
      </c>
      <c r="Y23" s="91">
        <v>786853</v>
      </c>
      <c r="Z23" s="91">
        <v>764944</v>
      </c>
      <c r="AA23" s="91">
        <v>728339</v>
      </c>
      <c r="AB23" s="91">
        <v>715949</v>
      </c>
      <c r="AC23" s="91">
        <v>674192</v>
      </c>
      <c r="AD23" s="91">
        <v>677795</v>
      </c>
      <c r="AE23" s="91">
        <v>661666</v>
      </c>
      <c r="AF23" s="91">
        <v>596349</v>
      </c>
      <c r="AG23" s="91">
        <v>610693</v>
      </c>
      <c r="AH23" s="94"/>
      <c r="AI23" s="443"/>
    </row>
    <row r="24" spans="1:35" ht="14.15" customHeight="1" x14ac:dyDescent="0.45">
      <c r="A24" s="340" t="s">
        <v>181</v>
      </c>
      <c r="B24" s="97">
        <v>98936</v>
      </c>
      <c r="C24" s="91">
        <v>95291</v>
      </c>
      <c r="D24" s="91">
        <v>77652</v>
      </c>
      <c r="E24" s="91">
        <v>68002</v>
      </c>
      <c r="F24" s="91">
        <v>57985</v>
      </c>
      <c r="G24" s="91">
        <v>52991</v>
      </c>
      <c r="H24" s="91">
        <v>52665</v>
      </c>
      <c r="I24" s="91">
        <v>50127</v>
      </c>
      <c r="J24" s="91">
        <v>46403</v>
      </c>
      <c r="K24" s="91">
        <v>44830</v>
      </c>
      <c r="L24" s="91">
        <v>43343</v>
      </c>
      <c r="M24" s="91">
        <v>46685</v>
      </c>
      <c r="N24" s="91">
        <v>45466</v>
      </c>
      <c r="O24" s="91">
        <v>47217</v>
      </c>
      <c r="P24" s="91">
        <v>46800</v>
      </c>
      <c r="Q24" s="91">
        <v>46424</v>
      </c>
      <c r="R24" s="91">
        <v>47610</v>
      </c>
      <c r="S24" s="91">
        <v>47817</v>
      </c>
      <c r="T24" s="91">
        <v>43540</v>
      </c>
      <c r="U24" s="91">
        <v>40756</v>
      </c>
      <c r="V24" s="91">
        <v>41972</v>
      </c>
      <c r="W24" s="91">
        <v>39324</v>
      </c>
      <c r="X24" s="91">
        <v>39517</v>
      </c>
      <c r="Y24" s="91">
        <v>38783</v>
      </c>
      <c r="Z24" s="91">
        <v>38415</v>
      </c>
      <c r="AA24" s="91">
        <v>37760</v>
      </c>
      <c r="AB24" s="91">
        <v>35971</v>
      </c>
      <c r="AC24" s="91">
        <v>36307</v>
      </c>
      <c r="AD24" s="91">
        <v>37195</v>
      </c>
      <c r="AE24" s="91">
        <v>35469</v>
      </c>
      <c r="AF24" s="91">
        <v>32862</v>
      </c>
      <c r="AG24" s="91">
        <v>33769</v>
      </c>
      <c r="AH24" s="94"/>
      <c r="AI24" s="443"/>
    </row>
    <row r="25" spans="1:35" ht="14.15" customHeight="1" x14ac:dyDescent="0.45">
      <c r="A25" s="340" t="s">
        <v>182</v>
      </c>
      <c r="B25" s="97">
        <v>151439</v>
      </c>
      <c r="C25" s="91">
        <v>158804</v>
      </c>
      <c r="D25" s="91">
        <v>98540</v>
      </c>
      <c r="E25" s="91">
        <v>72922</v>
      </c>
      <c r="F25" s="91">
        <v>68108</v>
      </c>
      <c r="G25" s="91">
        <v>74129</v>
      </c>
      <c r="H25" s="91">
        <v>75868</v>
      </c>
      <c r="I25" s="91">
        <v>81569</v>
      </c>
      <c r="J25" s="91">
        <v>80434</v>
      </c>
      <c r="K25" s="91">
        <v>73049</v>
      </c>
      <c r="L25" s="91">
        <v>63055</v>
      </c>
      <c r="M25" s="91">
        <v>62793</v>
      </c>
      <c r="N25" s="91">
        <v>64349</v>
      </c>
      <c r="O25" s="91">
        <v>61521</v>
      </c>
      <c r="P25" s="91">
        <v>61965</v>
      </c>
      <c r="Q25" s="91">
        <v>63533</v>
      </c>
      <c r="R25" s="91">
        <v>63301</v>
      </c>
      <c r="S25" s="91">
        <v>64300</v>
      </c>
      <c r="T25" s="91">
        <v>63012</v>
      </c>
      <c r="U25" s="91">
        <v>53964</v>
      </c>
      <c r="V25" s="91">
        <v>57133</v>
      </c>
      <c r="W25" s="91">
        <v>56062</v>
      </c>
      <c r="X25" s="91">
        <v>55562</v>
      </c>
      <c r="Y25" s="91">
        <v>52909</v>
      </c>
      <c r="Z25" s="91">
        <v>55670</v>
      </c>
      <c r="AA25" s="91">
        <v>57477</v>
      </c>
      <c r="AB25" s="91">
        <v>57337</v>
      </c>
      <c r="AC25" s="91">
        <v>55649</v>
      </c>
      <c r="AD25" s="91">
        <v>56403</v>
      </c>
      <c r="AE25" s="91">
        <v>54882</v>
      </c>
      <c r="AF25" s="91">
        <v>52674</v>
      </c>
      <c r="AG25" s="91">
        <v>51877</v>
      </c>
      <c r="AH25" s="94"/>
      <c r="AI25" s="443"/>
    </row>
    <row r="26" spans="1:35" ht="14.15" customHeight="1" x14ac:dyDescent="0.45">
      <c r="A26" s="340" t="s">
        <v>183</v>
      </c>
      <c r="B26" s="97">
        <v>40940</v>
      </c>
      <c r="C26" s="91">
        <v>46739</v>
      </c>
      <c r="D26" s="91">
        <v>46892</v>
      </c>
      <c r="E26" s="91">
        <v>44638</v>
      </c>
      <c r="F26" s="91">
        <v>41127</v>
      </c>
      <c r="G26" s="91">
        <v>35130</v>
      </c>
      <c r="H26" s="91">
        <v>35257</v>
      </c>
      <c r="I26" s="91">
        <v>35429</v>
      </c>
      <c r="J26" s="91">
        <v>34750</v>
      </c>
      <c r="K26" s="91">
        <v>37828</v>
      </c>
      <c r="L26" s="91">
        <v>41487</v>
      </c>
      <c r="M26" s="91">
        <v>43505</v>
      </c>
      <c r="N26" s="91">
        <v>43871</v>
      </c>
      <c r="O26" s="91">
        <v>46339</v>
      </c>
      <c r="P26" s="91">
        <v>55036</v>
      </c>
      <c r="Q26" s="91">
        <v>56909</v>
      </c>
      <c r="R26" s="91">
        <v>51448</v>
      </c>
      <c r="S26" s="91">
        <v>46463</v>
      </c>
      <c r="T26" s="91">
        <v>43092</v>
      </c>
      <c r="U26" s="91">
        <v>38448</v>
      </c>
      <c r="V26" s="91">
        <v>39382</v>
      </c>
      <c r="W26" s="91">
        <v>40306</v>
      </c>
      <c r="X26" s="91">
        <v>37829</v>
      </c>
      <c r="Y26" s="91">
        <v>34639</v>
      </c>
      <c r="Z26" s="91">
        <v>32720</v>
      </c>
      <c r="AA26" s="91">
        <v>29274</v>
      </c>
      <c r="AB26" s="91">
        <v>26480</v>
      </c>
      <c r="AC26" s="91">
        <v>23366</v>
      </c>
      <c r="AD26" s="91">
        <v>21329</v>
      </c>
      <c r="AE26" s="91">
        <v>19269</v>
      </c>
      <c r="AF26" s="91">
        <v>15199</v>
      </c>
      <c r="AG26" s="91">
        <v>14341</v>
      </c>
      <c r="AH26" s="94"/>
      <c r="AI26" s="443"/>
    </row>
    <row r="27" spans="1:35" ht="14.15" customHeight="1" x14ac:dyDescent="0.45">
      <c r="A27" s="340" t="s">
        <v>184</v>
      </c>
      <c r="B27" s="97">
        <v>7232</v>
      </c>
      <c r="C27" s="91">
        <v>7001</v>
      </c>
      <c r="D27" s="91">
        <v>7068</v>
      </c>
      <c r="E27" s="91">
        <v>8771</v>
      </c>
      <c r="F27" s="91">
        <v>8554</v>
      </c>
      <c r="G27" s="91">
        <v>8135</v>
      </c>
      <c r="H27" s="91">
        <v>8330</v>
      </c>
      <c r="I27" s="91">
        <v>8629</v>
      </c>
      <c r="J27" s="91">
        <v>8656</v>
      </c>
      <c r="K27" s="91">
        <v>8723</v>
      </c>
      <c r="L27" s="91">
        <v>8386</v>
      </c>
      <c r="M27" s="91">
        <v>8465</v>
      </c>
      <c r="N27" s="91">
        <v>8438</v>
      </c>
      <c r="O27" s="91">
        <v>8747</v>
      </c>
      <c r="P27" s="91">
        <v>8600</v>
      </c>
      <c r="Q27" s="91">
        <v>9694</v>
      </c>
      <c r="R27" s="91">
        <v>9672</v>
      </c>
      <c r="S27" s="91">
        <v>9669</v>
      </c>
      <c r="T27" s="91">
        <v>9711</v>
      </c>
      <c r="U27" s="91">
        <v>8310</v>
      </c>
      <c r="V27" s="91">
        <v>9344</v>
      </c>
      <c r="W27" s="91">
        <v>8195</v>
      </c>
      <c r="X27" s="91">
        <v>8890</v>
      </c>
      <c r="Y27" s="91">
        <v>7132</v>
      </c>
      <c r="Z27" s="91">
        <v>6976</v>
      </c>
      <c r="AA27" s="91">
        <v>5776</v>
      </c>
      <c r="AB27" s="91">
        <v>5139</v>
      </c>
      <c r="AC27" s="91">
        <v>4574</v>
      </c>
      <c r="AD27" s="91">
        <v>4412</v>
      </c>
      <c r="AE27" s="91">
        <v>4660</v>
      </c>
      <c r="AF27" s="91">
        <v>4148</v>
      </c>
      <c r="AG27" s="91">
        <v>4273</v>
      </c>
      <c r="AH27" s="94"/>
      <c r="AI27" s="443"/>
    </row>
    <row r="28" spans="1:35" ht="14.15" customHeight="1" x14ac:dyDescent="0.45">
      <c r="A28" s="340" t="s">
        <v>185</v>
      </c>
      <c r="B28" s="97">
        <v>679525</v>
      </c>
      <c r="C28" s="91">
        <v>668528</v>
      </c>
      <c r="D28" s="91">
        <v>654726</v>
      </c>
      <c r="E28" s="91">
        <v>636988</v>
      </c>
      <c r="F28" s="91">
        <v>596098</v>
      </c>
      <c r="G28" s="91">
        <v>581291</v>
      </c>
      <c r="H28" s="91">
        <v>569869</v>
      </c>
      <c r="I28" s="91">
        <v>541626</v>
      </c>
      <c r="J28" s="91">
        <v>521895</v>
      </c>
      <c r="K28" s="91">
        <v>514789</v>
      </c>
      <c r="L28" s="91">
        <v>495591</v>
      </c>
      <c r="M28" s="91">
        <v>482476</v>
      </c>
      <c r="N28" s="91">
        <v>465563</v>
      </c>
      <c r="O28" s="91">
        <v>461475</v>
      </c>
      <c r="P28" s="91">
        <v>449767</v>
      </c>
      <c r="Q28" s="91">
        <v>440130</v>
      </c>
      <c r="R28" s="91">
        <v>433022</v>
      </c>
      <c r="S28" s="91">
        <v>417050</v>
      </c>
      <c r="T28" s="91">
        <v>405946</v>
      </c>
      <c r="U28" s="91">
        <v>366913</v>
      </c>
      <c r="V28" s="91">
        <v>359974</v>
      </c>
      <c r="W28" s="91">
        <v>346935</v>
      </c>
      <c r="X28" s="91">
        <v>326780</v>
      </c>
      <c r="Y28" s="91">
        <v>311448</v>
      </c>
      <c r="Z28" s="91">
        <v>284866</v>
      </c>
      <c r="AA28" s="91">
        <v>282329</v>
      </c>
      <c r="AB28" s="91">
        <v>267169</v>
      </c>
      <c r="AC28" s="91">
        <v>258197</v>
      </c>
      <c r="AD28" s="91">
        <v>252937</v>
      </c>
      <c r="AE28" s="91">
        <v>238479</v>
      </c>
      <c r="AF28" s="91">
        <v>215630</v>
      </c>
      <c r="AG28" s="91">
        <v>210686</v>
      </c>
      <c r="AH28" s="94"/>
      <c r="AI28" s="443"/>
    </row>
    <row r="29" spans="1:35" ht="14.15" customHeight="1" x14ac:dyDescent="0.45">
      <c r="A29" s="340" t="s">
        <v>186</v>
      </c>
      <c r="B29" s="97">
        <v>1121251</v>
      </c>
      <c r="C29" s="91">
        <v>1110892</v>
      </c>
      <c r="D29" s="91">
        <v>1110511</v>
      </c>
      <c r="E29" s="91">
        <v>1116982</v>
      </c>
      <c r="F29" s="91">
        <v>1101482</v>
      </c>
      <c r="G29" s="91">
        <v>1079639</v>
      </c>
      <c r="H29" s="91">
        <v>1112450</v>
      </c>
      <c r="I29" s="91">
        <v>1055478</v>
      </c>
      <c r="J29" s="91">
        <v>959791</v>
      </c>
      <c r="K29" s="91">
        <v>928086</v>
      </c>
      <c r="L29" s="91">
        <v>868873</v>
      </c>
      <c r="M29" s="91">
        <v>843137</v>
      </c>
      <c r="N29" s="91">
        <v>807910</v>
      </c>
      <c r="O29" s="91">
        <v>817524</v>
      </c>
      <c r="P29" s="91">
        <v>831525</v>
      </c>
      <c r="Q29" s="91">
        <v>858488</v>
      </c>
      <c r="R29" s="91">
        <v>871685</v>
      </c>
      <c r="S29" s="91">
        <v>863368</v>
      </c>
      <c r="T29" s="91">
        <v>836442</v>
      </c>
      <c r="U29" s="91">
        <v>819299</v>
      </c>
      <c r="V29" s="91">
        <v>844647</v>
      </c>
      <c r="W29" s="91">
        <v>824208</v>
      </c>
      <c r="X29" s="91">
        <v>787290</v>
      </c>
      <c r="Y29" s="91">
        <v>747732</v>
      </c>
      <c r="Z29" s="91">
        <v>729425</v>
      </c>
      <c r="AA29" s="91">
        <v>721097</v>
      </c>
      <c r="AB29" s="91">
        <v>730051</v>
      </c>
      <c r="AC29" s="91">
        <v>767737</v>
      </c>
      <c r="AD29" s="91">
        <v>689321</v>
      </c>
      <c r="AE29" s="91">
        <v>641420</v>
      </c>
      <c r="AF29" s="91">
        <v>605380</v>
      </c>
      <c r="AG29" s="91">
        <v>591386</v>
      </c>
      <c r="AH29" s="94"/>
      <c r="AI29" s="443"/>
    </row>
    <row r="30" spans="1:35" ht="14.15" customHeight="1" x14ac:dyDescent="0.45">
      <c r="A30" s="340" t="s">
        <v>187</v>
      </c>
      <c r="B30" s="97">
        <v>260101</v>
      </c>
      <c r="C30" s="91">
        <v>274440</v>
      </c>
      <c r="D30" s="91">
        <v>295555</v>
      </c>
      <c r="E30" s="91">
        <v>285648</v>
      </c>
      <c r="F30" s="91">
        <v>285498</v>
      </c>
      <c r="G30" s="91">
        <v>296991</v>
      </c>
      <c r="H30" s="91">
        <v>278854</v>
      </c>
      <c r="I30" s="91">
        <v>281208</v>
      </c>
      <c r="J30" s="91">
        <v>294129</v>
      </c>
      <c r="K30" s="91">
        <v>305746</v>
      </c>
      <c r="L30" s="91">
        <v>300541</v>
      </c>
      <c r="M30" s="91">
        <v>297989</v>
      </c>
      <c r="N30" s="91">
        <v>303597</v>
      </c>
      <c r="O30" s="91">
        <v>279136</v>
      </c>
      <c r="P30" s="91">
        <v>281732</v>
      </c>
      <c r="Q30" s="91">
        <v>283297</v>
      </c>
      <c r="R30" s="91">
        <v>261939</v>
      </c>
      <c r="S30" s="91">
        <v>251660</v>
      </c>
      <c r="T30" s="91">
        <v>233737</v>
      </c>
      <c r="U30" s="91">
        <v>220993</v>
      </c>
      <c r="V30" s="91">
        <v>204034</v>
      </c>
      <c r="W30" s="91">
        <v>187195</v>
      </c>
      <c r="X30" s="91">
        <v>173816</v>
      </c>
      <c r="Y30" s="91">
        <v>169890</v>
      </c>
      <c r="Z30" s="91">
        <v>167459</v>
      </c>
      <c r="AA30" s="91">
        <v>169771</v>
      </c>
      <c r="AB30" s="91">
        <v>162218</v>
      </c>
      <c r="AC30" s="91">
        <v>165315</v>
      </c>
      <c r="AD30" s="91">
        <v>160348</v>
      </c>
      <c r="AE30" s="91">
        <v>155064</v>
      </c>
      <c r="AF30" s="91">
        <v>135262</v>
      </c>
      <c r="AG30" s="91">
        <v>136724</v>
      </c>
      <c r="AH30" s="94"/>
      <c r="AI30" s="443"/>
    </row>
    <row r="31" spans="1:35" ht="14.15" customHeight="1" x14ac:dyDescent="0.45">
      <c r="A31" s="340" t="s">
        <v>188</v>
      </c>
      <c r="B31" s="97">
        <v>760291</v>
      </c>
      <c r="C31" s="91">
        <v>721073</v>
      </c>
      <c r="D31" s="91">
        <v>677247</v>
      </c>
      <c r="E31" s="91">
        <v>551534</v>
      </c>
      <c r="F31" s="91">
        <v>458752</v>
      </c>
      <c r="G31" s="91">
        <v>390931</v>
      </c>
      <c r="H31" s="91">
        <v>373323</v>
      </c>
      <c r="I31" s="91">
        <v>345417</v>
      </c>
      <c r="J31" s="91">
        <v>327575</v>
      </c>
      <c r="K31" s="91">
        <v>303079</v>
      </c>
      <c r="L31" s="91">
        <v>311294</v>
      </c>
      <c r="M31" s="91">
        <v>308672</v>
      </c>
      <c r="N31" s="91">
        <v>301666</v>
      </c>
      <c r="O31" s="91">
        <v>304816</v>
      </c>
      <c r="P31" s="91">
        <v>304732</v>
      </c>
      <c r="Q31" s="91">
        <v>301504</v>
      </c>
      <c r="R31" s="91">
        <v>293361</v>
      </c>
      <c r="S31" s="91">
        <v>291834</v>
      </c>
      <c r="T31" s="91">
        <v>274463</v>
      </c>
      <c r="U31" s="91">
        <v>257542</v>
      </c>
      <c r="V31" s="91">
        <v>254818</v>
      </c>
      <c r="W31" s="91">
        <v>241283</v>
      </c>
      <c r="X31" s="91">
        <v>229546</v>
      </c>
      <c r="Y31" s="91">
        <v>217119</v>
      </c>
      <c r="Z31" s="91">
        <v>211813</v>
      </c>
      <c r="AA31" s="91">
        <v>206411</v>
      </c>
      <c r="AB31" s="91">
        <v>197182</v>
      </c>
      <c r="AC31" s="91">
        <v>193809</v>
      </c>
      <c r="AD31" s="91">
        <v>186537</v>
      </c>
      <c r="AE31" s="91">
        <v>173719</v>
      </c>
      <c r="AF31" s="91">
        <v>156396</v>
      </c>
      <c r="AG31" s="91">
        <v>159436</v>
      </c>
      <c r="AH31" s="94"/>
      <c r="AI31" s="443"/>
    </row>
    <row r="32" spans="1:35" ht="14.15" customHeight="1" x14ac:dyDescent="0.45">
      <c r="A32" s="340" t="s">
        <v>189</v>
      </c>
      <c r="B32" s="97">
        <v>473801</v>
      </c>
      <c r="C32" s="91">
        <v>400254</v>
      </c>
      <c r="D32" s="91">
        <v>411795</v>
      </c>
      <c r="E32" s="91">
        <v>371705</v>
      </c>
      <c r="F32" s="91">
        <v>373474</v>
      </c>
      <c r="G32" s="91">
        <v>375572</v>
      </c>
      <c r="H32" s="91">
        <v>421239</v>
      </c>
      <c r="I32" s="91">
        <v>402653</v>
      </c>
      <c r="J32" s="91">
        <v>354237</v>
      </c>
      <c r="K32" s="91">
        <v>306633</v>
      </c>
      <c r="L32" s="91">
        <v>316122</v>
      </c>
      <c r="M32" s="91">
        <v>329646</v>
      </c>
      <c r="N32" s="91">
        <v>335854</v>
      </c>
      <c r="O32" s="91">
        <v>341395</v>
      </c>
      <c r="P32" s="91">
        <v>343716</v>
      </c>
      <c r="Q32" s="91">
        <v>333052</v>
      </c>
      <c r="R32" s="91">
        <v>332633</v>
      </c>
      <c r="S32" s="91">
        <v>313348</v>
      </c>
      <c r="T32" s="91">
        <v>308002</v>
      </c>
      <c r="U32" s="91">
        <v>261637</v>
      </c>
      <c r="V32" s="91">
        <v>248045</v>
      </c>
      <c r="W32" s="91">
        <v>259035</v>
      </c>
      <c r="X32" s="91">
        <v>251377</v>
      </c>
      <c r="Y32" s="91">
        <v>229871</v>
      </c>
      <c r="Z32" s="91">
        <v>221755</v>
      </c>
      <c r="AA32" s="91">
        <v>220706</v>
      </c>
      <c r="AB32" s="91">
        <v>211220</v>
      </c>
      <c r="AC32" s="91">
        <v>220032</v>
      </c>
      <c r="AD32" s="91">
        <v>222454</v>
      </c>
      <c r="AE32" s="91">
        <v>218293</v>
      </c>
      <c r="AF32" s="91">
        <v>205009</v>
      </c>
      <c r="AG32" s="91">
        <v>214160</v>
      </c>
      <c r="AH32" s="94"/>
      <c r="AI32" s="443"/>
    </row>
    <row r="33" spans="1:35" s="40" customFormat="1" ht="14.15" customHeight="1" x14ac:dyDescent="0.45">
      <c r="A33" s="342" t="s">
        <v>190</v>
      </c>
      <c r="B33" s="98">
        <v>289244</v>
      </c>
      <c r="C33" s="92">
        <v>293466</v>
      </c>
      <c r="D33" s="92">
        <v>279349</v>
      </c>
      <c r="E33" s="92">
        <v>266235</v>
      </c>
      <c r="F33" s="92">
        <v>269163</v>
      </c>
      <c r="G33" s="92">
        <v>257900</v>
      </c>
      <c r="H33" s="92">
        <v>252858</v>
      </c>
      <c r="I33" s="92">
        <v>241486</v>
      </c>
      <c r="J33" s="92">
        <v>231759</v>
      </c>
      <c r="K33" s="92">
        <v>225092</v>
      </c>
      <c r="L33" s="92">
        <v>222230</v>
      </c>
      <c r="M33" s="92">
        <v>212192</v>
      </c>
      <c r="N33" s="92">
        <v>204502</v>
      </c>
      <c r="O33" s="92">
        <v>200384</v>
      </c>
      <c r="P33" s="92">
        <v>196684</v>
      </c>
      <c r="Q33" s="92">
        <v>193303</v>
      </c>
      <c r="R33" s="92">
        <v>191510</v>
      </c>
      <c r="S33" s="92">
        <v>186319</v>
      </c>
      <c r="T33" s="92">
        <v>178377</v>
      </c>
      <c r="U33" s="92">
        <v>164946</v>
      </c>
      <c r="V33" s="92">
        <v>169518</v>
      </c>
      <c r="W33" s="92">
        <v>163472</v>
      </c>
      <c r="X33" s="92">
        <v>156098</v>
      </c>
      <c r="Y33" s="92">
        <v>152732</v>
      </c>
      <c r="Z33" s="92">
        <v>150788</v>
      </c>
      <c r="AA33" s="92">
        <v>146879</v>
      </c>
      <c r="AB33" s="92">
        <v>144013</v>
      </c>
      <c r="AC33" s="92">
        <v>138584</v>
      </c>
      <c r="AD33" s="92">
        <v>134394</v>
      </c>
      <c r="AE33" s="92">
        <v>125419</v>
      </c>
      <c r="AF33" s="92">
        <v>116695</v>
      </c>
      <c r="AG33" s="92">
        <v>115157</v>
      </c>
      <c r="AH33" s="303"/>
      <c r="AI33" s="552"/>
    </row>
    <row r="34" spans="1:35" s="104" customFormat="1" ht="16" customHeight="1" x14ac:dyDescent="0.45">
      <c r="A34" s="119"/>
      <c r="B34" s="118"/>
      <c r="C34" s="118"/>
      <c r="D34" s="118"/>
      <c r="E34" s="118"/>
      <c r="F34" s="118"/>
      <c r="G34" s="118"/>
      <c r="H34" s="118"/>
      <c r="I34" s="118"/>
      <c r="J34" s="118"/>
      <c r="K34" s="118"/>
      <c r="L34" s="118"/>
      <c r="M34" s="118"/>
      <c r="N34" s="118"/>
      <c r="O34" s="118"/>
      <c r="P34" s="118"/>
      <c r="Q34" s="118"/>
      <c r="R34" s="118"/>
      <c r="S34" s="118"/>
      <c r="T34" s="118"/>
      <c r="U34" s="118"/>
      <c r="V34" s="118"/>
      <c r="W34" s="118"/>
      <c r="X34" s="124"/>
      <c r="Y34" s="118"/>
      <c r="Z34" s="118"/>
      <c r="AA34" s="118"/>
      <c r="AB34" s="118"/>
      <c r="AC34" s="118"/>
      <c r="AD34" s="118"/>
      <c r="AE34" s="118"/>
      <c r="AF34" s="118"/>
      <c r="AG34" s="119"/>
      <c r="AH34" s="119"/>
    </row>
    <row r="35" spans="1:35" s="106" customFormat="1" ht="16" customHeight="1" x14ac:dyDescent="0.45">
      <c r="A35" s="402" t="s">
        <v>223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row>
    <row r="36" spans="1:35" s="106" customFormat="1" ht="16" customHeight="1" x14ac:dyDescent="0.45">
      <c r="A36" s="404" t="s">
        <v>229</v>
      </c>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row>
    <row r="37" spans="1:35" s="106" customFormat="1" ht="16" customHeight="1" x14ac:dyDescent="0.45">
      <c r="A37" s="402" t="s">
        <v>232</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row>
    <row r="38" spans="1:35" s="106" customFormat="1" ht="16" customHeight="1" x14ac:dyDescent="0.45">
      <c r="A38" s="51" t="s">
        <v>107</v>
      </c>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row>
    <row r="39" spans="1:35" s="106" customFormat="1" ht="16" customHeight="1" x14ac:dyDescent="0.45">
      <c r="A39" s="49" t="s">
        <v>233</v>
      </c>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row>
    <row r="40" spans="1:35" s="106" customFormat="1" ht="16" customHeight="1" x14ac:dyDescent="0.45">
      <c r="A40" s="310" t="s">
        <v>219</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5"/>
    </row>
    <row r="41" spans="1:35" s="9" customFormat="1" ht="16.5" thickBot="1" x14ac:dyDescent="0.5">
      <c r="A41" s="310" t="s">
        <v>107</v>
      </c>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2"/>
      <c r="AH41" s="103"/>
    </row>
    <row r="42" spans="1:35" s="3" customFormat="1" ht="16.5" thickTop="1" x14ac:dyDescent="0.45">
      <c r="A42" s="52" t="s">
        <v>234</v>
      </c>
      <c r="X42" s="41"/>
      <c r="AH42" s="102"/>
    </row>
    <row r="43" spans="1:35" x14ac:dyDescent="0.45">
      <c r="A43" s="310" t="s">
        <v>227</v>
      </c>
      <c r="B43" s="430"/>
      <c r="C43" s="430"/>
      <c r="D43" s="430"/>
      <c r="E43" s="430"/>
      <c r="F43" s="430"/>
      <c r="G43" s="430"/>
      <c r="H43" s="430"/>
      <c r="I43" s="430"/>
      <c r="J43" s="430"/>
      <c r="K43" s="430"/>
      <c r="L43" s="430"/>
      <c r="M43" s="430"/>
      <c r="N43" s="430"/>
      <c r="O43" s="430"/>
      <c r="P43" s="430"/>
      <c r="Q43" s="430"/>
      <c r="R43" s="430"/>
      <c r="S43" s="430"/>
      <c r="T43" s="430"/>
      <c r="U43" s="430"/>
      <c r="V43" s="430"/>
      <c r="W43" s="430"/>
      <c r="X43" s="553"/>
      <c r="Y43" s="430"/>
      <c r="Z43" s="430"/>
      <c r="AA43" s="430"/>
      <c r="AB43" s="430"/>
      <c r="AC43" s="430"/>
      <c r="AD43" s="430"/>
      <c r="AE43" s="430"/>
      <c r="AF43" s="430"/>
      <c r="AG43" s="430"/>
      <c r="AH43" s="430"/>
      <c r="AI43" s="430"/>
    </row>
  </sheetData>
  <hyperlinks>
    <hyperlink ref="A43" r:id="rId1" xr:uid="{557BE8EA-B66D-4B76-807A-50065A8C3C33}"/>
    <hyperlink ref="A40" r:id="rId2" xr:uid="{D247946B-0F02-4EE6-BBDF-CA9F67465E65}"/>
  </hyperlinks>
  <pageMargins left="0.74803149606299213" right="0.74803149606299213" top="0.59055118110236227" bottom="0.59055118110236227" header="0" footer="0"/>
  <pageSetup paperSize="8" scale="71" orientation="landscape"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fitToPage="1"/>
  </sheetPr>
  <dimension ref="A1:AI45"/>
  <sheetViews>
    <sheetView zoomScaleNormal="100" workbookViewId="0"/>
  </sheetViews>
  <sheetFormatPr defaultColWidth="11.453125" defaultRowHeight="16" x14ac:dyDescent="0.45"/>
  <cols>
    <col min="1" max="1" width="25.81640625" style="2" customWidth="1"/>
    <col min="2" max="2" width="9.54296875" style="2" bestFit="1" customWidth="1"/>
    <col min="3" max="4" width="10.26953125" style="2" bestFit="1" customWidth="1"/>
    <col min="5" max="7" width="9.81640625" style="2" bestFit="1" customWidth="1"/>
    <col min="8" max="8" width="10.26953125" style="2" bestFit="1" customWidth="1"/>
    <col min="9" max="10" width="9.81640625" style="2" bestFit="1" customWidth="1"/>
    <col min="11" max="11" width="9.54296875" style="2" bestFit="1" customWidth="1"/>
    <col min="12" max="12" width="10.26953125" style="2" bestFit="1" customWidth="1"/>
    <col min="13" max="13" width="9.81640625" style="2" bestFit="1" customWidth="1"/>
    <col min="14" max="14" width="9.54296875" style="2" bestFit="1" customWidth="1"/>
    <col min="15" max="15" width="9.26953125" style="2" bestFit="1" customWidth="1"/>
    <col min="16" max="16" width="9.54296875" style="2" bestFit="1" customWidth="1"/>
    <col min="17" max="17" width="9.26953125" style="2" bestFit="1" customWidth="1"/>
    <col min="18" max="21" width="9.54296875" style="2" bestFit="1" customWidth="1"/>
    <col min="22" max="23" width="9.26953125" style="2" bestFit="1" customWidth="1"/>
    <col min="24" max="24" width="9.54296875" style="10" bestFit="1" customWidth="1"/>
    <col min="25" max="25" width="8.81640625" style="2" bestFit="1" customWidth="1"/>
    <col min="26" max="28" width="9.54296875" style="2" bestFit="1" customWidth="1"/>
    <col min="29" max="29" width="8.81640625" style="2" bestFit="1" customWidth="1"/>
    <col min="30" max="30" width="9.26953125" style="2" bestFit="1" customWidth="1"/>
    <col min="31" max="33" width="9.54296875" style="2" bestFit="1" customWidth="1"/>
    <col min="34" max="34" width="9.54296875" style="2" customWidth="1"/>
    <col min="35" max="16384" width="11.453125" style="2"/>
  </cols>
  <sheetData>
    <row r="1" spans="1:35" s="3" customFormat="1" ht="36" customHeight="1" x14ac:dyDescent="0.7">
      <c r="A1" s="33" t="s">
        <v>235</v>
      </c>
      <c r="B1" s="34"/>
      <c r="C1" s="34"/>
      <c r="D1" s="34"/>
      <c r="E1" s="34"/>
      <c r="F1" s="34"/>
      <c r="G1" s="34"/>
      <c r="H1" s="34"/>
      <c r="I1" s="34"/>
      <c r="J1" s="34"/>
      <c r="K1" s="34"/>
      <c r="L1" s="34"/>
      <c r="M1" s="34"/>
      <c r="N1" s="34"/>
      <c r="O1" s="34"/>
      <c r="P1" s="34"/>
      <c r="Q1" s="34"/>
      <c r="R1" s="34"/>
      <c r="S1" s="34"/>
      <c r="T1" s="34"/>
      <c r="U1" s="34"/>
      <c r="V1" s="34"/>
      <c r="W1" s="34"/>
      <c r="X1" s="35"/>
      <c r="Y1" s="34"/>
      <c r="Z1" s="34"/>
      <c r="AA1" s="34"/>
      <c r="AB1" s="34"/>
      <c r="AC1" s="34"/>
      <c r="AD1" s="34"/>
      <c r="AE1" s="34"/>
      <c r="AF1" s="34"/>
      <c r="AG1" s="34"/>
      <c r="AH1" s="34"/>
    </row>
    <row r="2" spans="1:35" ht="36" customHeight="1" x14ac:dyDescent="0.45">
      <c r="A2" s="36" t="s">
        <v>220</v>
      </c>
      <c r="B2" s="34"/>
      <c r="C2" s="34"/>
      <c r="D2" s="34"/>
      <c r="E2" s="34"/>
      <c r="F2" s="34"/>
      <c r="G2" s="34"/>
      <c r="H2" s="34"/>
      <c r="I2" s="34"/>
      <c r="J2" s="34"/>
      <c r="K2" s="34"/>
      <c r="L2" s="34"/>
      <c r="M2" s="34"/>
      <c r="N2" s="34"/>
      <c r="O2" s="34"/>
      <c r="P2" s="34"/>
      <c r="Q2" s="34"/>
      <c r="R2" s="34"/>
      <c r="S2" s="34"/>
      <c r="T2" s="34"/>
      <c r="U2" s="34"/>
      <c r="V2" s="34"/>
      <c r="W2" s="34"/>
      <c r="X2" s="35"/>
      <c r="Y2" s="34"/>
      <c r="Z2" s="34"/>
      <c r="AA2" s="34"/>
      <c r="AB2" s="34"/>
      <c r="AC2" s="34"/>
      <c r="AD2" s="34"/>
      <c r="AE2" s="34"/>
      <c r="AF2" s="34"/>
      <c r="AG2" s="430"/>
      <c r="AH2" s="430"/>
      <c r="AI2" s="430"/>
    </row>
    <row r="3" spans="1:35" ht="17.5" x14ac:dyDescent="0.45">
      <c r="A3" s="37" t="s">
        <v>221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435"/>
      <c r="AH3" s="435"/>
      <c r="AI3" s="430"/>
    </row>
    <row r="4" spans="1:35" ht="36" customHeight="1" x14ac:dyDescent="0.45">
      <c r="A4" s="563" t="s">
        <v>222</v>
      </c>
      <c r="B4" s="541">
        <v>1990</v>
      </c>
      <c r="C4" s="542">
        <v>1991</v>
      </c>
      <c r="D4" s="542">
        <v>1992</v>
      </c>
      <c r="E4" s="542">
        <v>1993</v>
      </c>
      <c r="F4" s="542">
        <v>1994</v>
      </c>
      <c r="G4" s="542">
        <v>1995</v>
      </c>
      <c r="H4" s="542">
        <v>1996</v>
      </c>
      <c r="I4" s="542">
        <v>1997</v>
      </c>
      <c r="J4" s="542">
        <v>1998</v>
      </c>
      <c r="K4" s="542">
        <v>1999</v>
      </c>
      <c r="L4" s="542">
        <v>2000</v>
      </c>
      <c r="M4" s="542">
        <v>2001</v>
      </c>
      <c r="N4" s="542">
        <v>2002</v>
      </c>
      <c r="O4" s="542">
        <v>2003</v>
      </c>
      <c r="P4" s="542">
        <v>2004</v>
      </c>
      <c r="Q4" s="542">
        <v>2005</v>
      </c>
      <c r="R4" s="542">
        <v>2006</v>
      </c>
      <c r="S4" s="542">
        <v>2007</v>
      </c>
      <c r="T4" s="542">
        <v>2008</v>
      </c>
      <c r="U4" s="542">
        <v>2009</v>
      </c>
      <c r="V4" s="542">
        <v>2010</v>
      </c>
      <c r="W4" s="542">
        <v>2011</v>
      </c>
      <c r="X4" s="542">
        <v>2012</v>
      </c>
      <c r="Y4" s="542">
        <v>2013</v>
      </c>
      <c r="Z4" s="542">
        <v>2014</v>
      </c>
      <c r="AA4" s="542">
        <v>2015</v>
      </c>
      <c r="AB4" s="542">
        <v>2016</v>
      </c>
      <c r="AC4" s="542">
        <v>2017</v>
      </c>
      <c r="AD4" s="542">
        <v>2018</v>
      </c>
      <c r="AE4" s="542">
        <v>2019</v>
      </c>
      <c r="AF4" s="542">
        <v>2020</v>
      </c>
      <c r="AG4" s="542">
        <v>2021</v>
      </c>
      <c r="AH4" s="543">
        <v>2022</v>
      </c>
      <c r="AI4" s="443"/>
    </row>
    <row r="5" spans="1:35" s="7" customFormat="1" ht="24" customHeight="1" x14ac:dyDescent="0.45">
      <c r="A5" s="564" t="s">
        <v>154</v>
      </c>
      <c r="B5" s="565">
        <v>87949.24083848302</v>
      </c>
      <c r="C5" s="566">
        <v>82105.461311932464</v>
      </c>
      <c r="D5" s="566">
        <v>75816.368666255294</v>
      </c>
      <c r="E5" s="566">
        <v>73819.460147026257</v>
      </c>
      <c r="F5" s="566">
        <v>76045.545178572444</v>
      </c>
      <c r="G5" s="566">
        <v>72643.190323299306</v>
      </c>
      <c r="H5" s="566">
        <v>70222.700732743819</v>
      </c>
      <c r="I5" s="566">
        <v>72258.950905467282</v>
      </c>
      <c r="J5" s="566">
        <v>69694.177863860183</v>
      </c>
      <c r="K5" s="566">
        <v>71123.981004415691</v>
      </c>
      <c r="L5" s="566">
        <v>68122.42787782324</v>
      </c>
      <c r="M5" s="566">
        <v>68917.47077336596</v>
      </c>
      <c r="N5" s="566">
        <v>66468.176732002583</v>
      </c>
      <c r="O5" s="566">
        <v>71217.189178691682</v>
      </c>
      <c r="P5" s="566">
        <v>65377.684149837391</v>
      </c>
      <c r="Q5" s="566">
        <v>66685.288102999926</v>
      </c>
      <c r="R5" s="566">
        <v>70942.487123508632</v>
      </c>
      <c r="S5" s="566">
        <v>66722.509086672682</v>
      </c>
      <c r="T5" s="566">
        <v>62508.667615152852</v>
      </c>
      <c r="U5" s="566">
        <v>59517.555028123206</v>
      </c>
      <c r="V5" s="566">
        <v>57898.162889883533</v>
      </c>
      <c r="W5" s="566">
        <v>58995.809620754822</v>
      </c>
      <c r="X5" s="566">
        <v>56693.908228510176</v>
      </c>
      <c r="Y5" s="566">
        <v>55919.655279067934</v>
      </c>
      <c r="Z5" s="566">
        <v>55978.314924727012</v>
      </c>
      <c r="AA5" s="566">
        <v>57676.831670431071</v>
      </c>
      <c r="AB5" s="566">
        <v>57681.51291063246</v>
      </c>
      <c r="AC5" s="566">
        <v>56989.607324723256</v>
      </c>
      <c r="AD5" s="566">
        <v>56515.632862205966</v>
      </c>
      <c r="AE5" s="566">
        <v>56543.032422828561</v>
      </c>
      <c r="AF5" s="566">
        <v>53976.026851405062</v>
      </c>
      <c r="AG5" s="566">
        <v>54774.148686999601</v>
      </c>
      <c r="AH5" s="567">
        <v>57808.829869856185</v>
      </c>
      <c r="AI5" s="548"/>
    </row>
    <row r="6" spans="1:35" s="7" customFormat="1" ht="32.15" customHeight="1" x14ac:dyDescent="0.45">
      <c r="A6" s="564" t="s">
        <v>228</v>
      </c>
      <c r="B6" s="565">
        <v>64252.790838483023</v>
      </c>
      <c r="C6" s="566">
        <v>63445.909994822665</v>
      </c>
      <c r="D6" s="566">
        <v>61367.997497851276</v>
      </c>
      <c r="E6" s="566">
        <v>59236.898800558309</v>
      </c>
      <c r="F6" s="566">
        <v>59223.425192848517</v>
      </c>
      <c r="G6" s="566">
        <v>55747.490323299309</v>
      </c>
      <c r="H6" s="566">
        <v>55280.520212120726</v>
      </c>
      <c r="I6" s="566">
        <v>54176.166898937292</v>
      </c>
      <c r="J6" s="566">
        <v>53846.637863860182</v>
      </c>
      <c r="K6" s="566">
        <v>53964.921902358663</v>
      </c>
      <c r="L6" s="566">
        <v>51762.604108556508</v>
      </c>
      <c r="M6" s="566">
        <v>52381.182182122415</v>
      </c>
      <c r="N6" s="566">
        <v>51206.292731979338</v>
      </c>
      <c r="O6" s="566">
        <v>50525.933683107753</v>
      </c>
      <c r="P6" s="566">
        <v>48523.716725254795</v>
      </c>
      <c r="Q6" s="566">
        <v>47336.762452340394</v>
      </c>
      <c r="R6" s="566">
        <v>46398.795981590163</v>
      </c>
      <c r="S6" s="566">
        <v>46270.295812696655</v>
      </c>
      <c r="T6" s="566">
        <v>41928.694831283123</v>
      </c>
      <c r="U6" s="566">
        <v>37090.732003373319</v>
      </c>
      <c r="V6" s="566">
        <v>35791.762889883525</v>
      </c>
      <c r="W6" s="566">
        <v>34181.559620754815</v>
      </c>
      <c r="X6" s="566">
        <v>31748.03822851017</v>
      </c>
      <c r="Y6" s="566">
        <v>31444.775279067933</v>
      </c>
      <c r="Z6" s="566">
        <v>31399.424924727002</v>
      </c>
      <c r="AA6" s="566">
        <v>31897.731670431065</v>
      </c>
      <c r="AB6" s="566">
        <v>31334.952910632459</v>
      </c>
      <c r="AC6" s="566">
        <v>30898.987324723254</v>
      </c>
      <c r="AD6" s="566">
        <v>31189.962862205972</v>
      </c>
      <c r="AE6" s="566">
        <v>30494.572422828554</v>
      </c>
      <c r="AF6" s="566">
        <v>27946.036851405061</v>
      </c>
      <c r="AG6" s="566">
        <v>28436.108686999596</v>
      </c>
      <c r="AH6" s="567">
        <v>28021.06986985619</v>
      </c>
      <c r="AI6" s="548"/>
    </row>
    <row r="7" spans="1:35" ht="24" customHeight="1" x14ac:dyDescent="0.45">
      <c r="A7" s="561" t="s">
        <v>163</v>
      </c>
      <c r="B7" s="565">
        <v>16112072</v>
      </c>
      <c r="C7" s="566">
        <v>15403676</v>
      </c>
      <c r="D7" s="566">
        <v>14778800</v>
      </c>
      <c r="E7" s="566">
        <v>14215095</v>
      </c>
      <c r="F7" s="566">
        <v>13202168</v>
      </c>
      <c r="G7" s="566">
        <v>12806916</v>
      </c>
      <c r="H7" s="566">
        <v>12637492</v>
      </c>
      <c r="I7" s="566">
        <v>12209612</v>
      </c>
      <c r="J7" s="566">
        <v>11847407</v>
      </c>
      <c r="K7" s="566">
        <v>11345199</v>
      </c>
      <c r="L7" s="566">
        <v>10746632</v>
      </c>
      <c r="M7" s="566">
        <v>10339512</v>
      </c>
      <c r="N7" s="566">
        <v>9955358</v>
      </c>
      <c r="O7" s="566">
        <v>9721820</v>
      </c>
      <c r="P7" s="566">
        <v>9462379</v>
      </c>
      <c r="Q7" s="566">
        <v>9266610</v>
      </c>
      <c r="R7" s="566">
        <v>9073997</v>
      </c>
      <c r="S7" s="566">
        <v>8724027</v>
      </c>
      <c r="T7" s="566">
        <v>8463986</v>
      </c>
      <c r="U7" s="566">
        <v>7945927</v>
      </c>
      <c r="V7" s="566">
        <v>7928120</v>
      </c>
      <c r="W7" s="566">
        <v>7509721</v>
      </c>
      <c r="X7" s="566">
        <v>7345950</v>
      </c>
      <c r="Y7" s="566">
        <v>7121268</v>
      </c>
      <c r="Z7" s="566">
        <v>6872673</v>
      </c>
      <c r="AA7" s="566">
        <v>6822677</v>
      </c>
      <c r="AB7" s="566">
        <v>6764624</v>
      </c>
      <c r="AC7" s="566">
        <v>6817914</v>
      </c>
      <c r="AD7" s="566">
        <v>6687017</v>
      </c>
      <c r="AE7" s="566">
        <v>6545722</v>
      </c>
      <c r="AF7" s="566">
        <v>6499658</v>
      </c>
      <c r="AG7" s="566">
        <v>6539976</v>
      </c>
      <c r="AH7" s="567"/>
      <c r="AI7" s="443"/>
    </row>
    <row r="8" spans="1:35" ht="14.15" customHeight="1" x14ac:dyDescent="0.45">
      <c r="A8" s="568" t="s">
        <v>164</v>
      </c>
      <c r="B8" s="125">
        <v>3948879</v>
      </c>
      <c r="C8" s="123">
        <v>3426536</v>
      </c>
      <c r="D8" s="123">
        <v>3104294</v>
      </c>
      <c r="E8" s="123">
        <v>2915605</v>
      </c>
      <c r="F8" s="123">
        <v>2494069</v>
      </c>
      <c r="G8" s="123">
        <v>2362938</v>
      </c>
      <c r="H8" s="123">
        <v>2263013</v>
      </c>
      <c r="I8" s="123">
        <v>2205553</v>
      </c>
      <c r="J8" s="123">
        <v>2146462</v>
      </c>
      <c r="K8" s="123">
        <v>1982069</v>
      </c>
      <c r="L8" s="123">
        <v>1814031</v>
      </c>
      <c r="M8" s="123">
        <v>1717890</v>
      </c>
      <c r="N8" s="123">
        <v>1625112</v>
      </c>
      <c r="O8" s="123">
        <v>1542804</v>
      </c>
      <c r="P8" s="123">
        <v>1538352</v>
      </c>
      <c r="Q8" s="123">
        <v>1490211</v>
      </c>
      <c r="R8" s="123">
        <v>1486346</v>
      </c>
      <c r="S8" s="123">
        <v>1423567</v>
      </c>
      <c r="T8" s="123">
        <v>1360546</v>
      </c>
      <c r="U8" s="123">
        <v>1247001</v>
      </c>
      <c r="V8" s="123">
        <v>1363301</v>
      </c>
      <c r="W8" s="123">
        <v>1273867</v>
      </c>
      <c r="X8" s="123">
        <v>1257415</v>
      </c>
      <c r="Y8" s="123">
        <v>1212503</v>
      </c>
      <c r="Z8" s="123">
        <v>1173315</v>
      </c>
      <c r="AA8" s="123">
        <v>1146519</v>
      </c>
      <c r="AB8" s="123">
        <v>1139359</v>
      </c>
      <c r="AC8" s="123">
        <v>1143122</v>
      </c>
      <c r="AD8" s="123">
        <v>1095758</v>
      </c>
      <c r="AE8" s="123">
        <v>1066245</v>
      </c>
      <c r="AF8" s="123">
        <v>1028445</v>
      </c>
      <c r="AG8" s="123">
        <v>1044191</v>
      </c>
      <c r="AH8" s="305"/>
      <c r="AI8" s="443"/>
    </row>
    <row r="9" spans="1:35" ht="14.15" customHeight="1" x14ac:dyDescent="0.45">
      <c r="A9" s="343" t="s">
        <v>165</v>
      </c>
      <c r="B9" s="126">
        <v>334052</v>
      </c>
      <c r="C9" s="99">
        <v>328544</v>
      </c>
      <c r="D9" s="99">
        <v>305463</v>
      </c>
      <c r="E9" s="99">
        <v>286449</v>
      </c>
      <c r="F9" s="99">
        <v>264199</v>
      </c>
      <c r="G9" s="99">
        <v>248605</v>
      </c>
      <c r="H9" s="99">
        <v>239319</v>
      </c>
      <c r="I9" s="99">
        <v>225024</v>
      </c>
      <c r="J9" s="99">
        <v>216822</v>
      </c>
      <c r="K9" s="99">
        <v>205642</v>
      </c>
      <c r="L9" s="99">
        <v>181412</v>
      </c>
      <c r="M9" s="99">
        <v>175802</v>
      </c>
      <c r="N9" s="99">
        <v>170875</v>
      </c>
      <c r="O9" s="99">
        <v>166728</v>
      </c>
      <c r="P9" s="99">
        <v>153434</v>
      </c>
      <c r="Q9" s="99">
        <v>157175</v>
      </c>
      <c r="R9" s="99">
        <v>159207</v>
      </c>
      <c r="S9" s="99">
        <v>155246</v>
      </c>
      <c r="T9" s="99">
        <v>150091</v>
      </c>
      <c r="U9" s="99">
        <v>137384</v>
      </c>
      <c r="V9" s="99">
        <v>137898</v>
      </c>
      <c r="W9" s="99">
        <v>133064</v>
      </c>
      <c r="X9" s="99">
        <v>130793</v>
      </c>
      <c r="Y9" s="99">
        <v>125000</v>
      </c>
      <c r="Z9" s="99">
        <v>118348</v>
      </c>
      <c r="AA9" s="99">
        <v>113403</v>
      </c>
      <c r="AB9" s="99">
        <v>112195</v>
      </c>
      <c r="AC9" s="99">
        <v>112722</v>
      </c>
      <c r="AD9" s="99">
        <v>108728</v>
      </c>
      <c r="AE9" s="99">
        <v>108341</v>
      </c>
      <c r="AF9" s="99">
        <v>110534</v>
      </c>
      <c r="AG9" s="99">
        <v>110827</v>
      </c>
      <c r="AH9" s="306"/>
      <c r="AI9" s="443"/>
    </row>
    <row r="10" spans="1:35" ht="14.15" customHeight="1" x14ac:dyDescent="0.45">
      <c r="A10" s="343" t="s">
        <v>166</v>
      </c>
      <c r="B10" s="126">
        <v>353481</v>
      </c>
      <c r="C10" s="99">
        <v>346853</v>
      </c>
      <c r="D10" s="99">
        <v>346642</v>
      </c>
      <c r="E10" s="99">
        <v>337768</v>
      </c>
      <c r="F10" s="99">
        <v>320334</v>
      </c>
      <c r="G10" s="99">
        <v>311570</v>
      </c>
      <c r="H10" s="99">
        <v>302979</v>
      </c>
      <c r="I10" s="99">
        <v>286393</v>
      </c>
      <c r="J10" s="99">
        <v>277701</v>
      </c>
      <c r="K10" s="99">
        <v>260392</v>
      </c>
      <c r="L10" s="99">
        <v>235333</v>
      </c>
      <c r="M10" s="99">
        <v>229228</v>
      </c>
      <c r="N10" s="99">
        <v>213318</v>
      </c>
      <c r="O10" s="99">
        <v>203055</v>
      </c>
      <c r="P10" s="99">
        <v>190816</v>
      </c>
      <c r="Q10" s="99">
        <v>184344</v>
      </c>
      <c r="R10" s="99">
        <v>177768</v>
      </c>
      <c r="S10" s="99">
        <v>167546</v>
      </c>
      <c r="T10" s="99">
        <v>159390</v>
      </c>
      <c r="U10" s="99">
        <v>147050</v>
      </c>
      <c r="V10" s="99">
        <v>145492</v>
      </c>
      <c r="W10" s="99">
        <v>133484</v>
      </c>
      <c r="X10" s="99">
        <v>129878</v>
      </c>
      <c r="Y10" s="99">
        <v>126011</v>
      </c>
      <c r="Z10" s="99">
        <v>119403</v>
      </c>
      <c r="AA10" s="99">
        <v>118887</v>
      </c>
      <c r="AB10" s="99">
        <v>118523</v>
      </c>
      <c r="AC10" s="99">
        <v>117556</v>
      </c>
      <c r="AD10" s="99">
        <v>117480</v>
      </c>
      <c r="AE10" s="99">
        <v>117251</v>
      </c>
      <c r="AF10" s="99">
        <v>117922</v>
      </c>
      <c r="AG10" s="99">
        <v>121744</v>
      </c>
      <c r="AH10" s="306"/>
      <c r="AI10" s="443"/>
    </row>
    <row r="11" spans="1:35" ht="14.15" customHeight="1" x14ac:dyDescent="0.45">
      <c r="A11" s="343" t="s">
        <v>167</v>
      </c>
      <c r="B11" s="126">
        <v>476460</v>
      </c>
      <c r="C11" s="99">
        <v>426728</v>
      </c>
      <c r="D11" s="99">
        <v>429303</v>
      </c>
      <c r="E11" s="99">
        <v>420205</v>
      </c>
      <c r="F11" s="99">
        <v>173080</v>
      </c>
      <c r="G11" s="99">
        <v>159453</v>
      </c>
      <c r="H11" s="99">
        <v>149304</v>
      </c>
      <c r="I11" s="99">
        <v>124883</v>
      </c>
      <c r="J11" s="99">
        <v>127248</v>
      </c>
      <c r="K11" s="99">
        <v>119779</v>
      </c>
      <c r="L11" s="99">
        <v>134910</v>
      </c>
      <c r="M11" s="99">
        <v>110034</v>
      </c>
      <c r="N11" s="99">
        <v>119395</v>
      </c>
      <c r="O11" s="99">
        <v>122856</v>
      </c>
      <c r="P11" s="99">
        <v>111458</v>
      </c>
      <c r="Q11" s="99">
        <v>112380</v>
      </c>
      <c r="R11" s="99">
        <v>112614</v>
      </c>
      <c r="S11" s="99">
        <v>106971</v>
      </c>
      <c r="T11" s="99">
        <v>105337</v>
      </c>
      <c r="U11" s="99">
        <v>99873</v>
      </c>
      <c r="V11" s="99">
        <v>101314</v>
      </c>
      <c r="W11" s="99">
        <v>102554</v>
      </c>
      <c r="X11" s="99">
        <v>99855</v>
      </c>
      <c r="Y11" s="99">
        <v>95712</v>
      </c>
      <c r="Z11" s="99">
        <v>95011</v>
      </c>
      <c r="AA11" s="99">
        <v>96217</v>
      </c>
      <c r="AB11" s="99">
        <v>93964</v>
      </c>
      <c r="AC11" s="99">
        <v>93053</v>
      </c>
      <c r="AD11" s="99">
        <v>88888</v>
      </c>
      <c r="AE11" s="99">
        <v>86833</v>
      </c>
      <c r="AF11" s="99">
        <v>88963</v>
      </c>
      <c r="AG11" s="99">
        <v>87236</v>
      </c>
      <c r="AH11" s="306"/>
      <c r="AI11" s="443"/>
    </row>
    <row r="12" spans="1:35" ht="14.15" customHeight="1" x14ac:dyDescent="0.45">
      <c r="A12" s="343" t="s">
        <v>168</v>
      </c>
      <c r="B12" s="126">
        <v>13334</v>
      </c>
      <c r="C12" s="99">
        <v>12932</v>
      </c>
      <c r="D12" s="99">
        <v>13125</v>
      </c>
      <c r="E12" s="99">
        <v>13072</v>
      </c>
      <c r="F12" s="99">
        <v>13535</v>
      </c>
      <c r="G12" s="99">
        <v>13770</v>
      </c>
      <c r="H12" s="99">
        <v>13673</v>
      </c>
      <c r="I12" s="99">
        <v>13643</v>
      </c>
      <c r="J12" s="99">
        <v>13266</v>
      </c>
      <c r="K12" s="99">
        <v>13871</v>
      </c>
      <c r="L12" s="99">
        <v>13374</v>
      </c>
      <c r="M12" s="99">
        <v>13120</v>
      </c>
      <c r="N12" s="99">
        <v>13787</v>
      </c>
      <c r="O12" s="99">
        <v>14703</v>
      </c>
      <c r="P12" s="99">
        <v>15000</v>
      </c>
      <c r="Q12" s="99">
        <v>15572</v>
      </c>
      <c r="R12" s="99">
        <v>15303</v>
      </c>
      <c r="S12" s="99">
        <v>15489</v>
      </c>
      <c r="T12" s="99">
        <v>14181</v>
      </c>
      <c r="U12" s="99">
        <v>12993</v>
      </c>
      <c r="V12" s="99">
        <v>12667</v>
      </c>
      <c r="W12" s="99">
        <v>8772</v>
      </c>
      <c r="X12" s="99">
        <v>8543</v>
      </c>
      <c r="Y12" s="99">
        <v>7402</v>
      </c>
      <c r="Z12" s="99">
        <v>7219</v>
      </c>
      <c r="AA12" s="99">
        <v>7022</v>
      </c>
      <c r="AB12" s="99">
        <v>8059</v>
      </c>
      <c r="AC12" s="99">
        <v>8612</v>
      </c>
      <c r="AD12" s="99">
        <v>7777</v>
      </c>
      <c r="AE12" s="99">
        <v>7602</v>
      </c>
      <c r="AF12" s="99">
        <v>7444</v>
      </c>
      <c r="AG12" s="99">
        <v>7677</v>
      </c>
      <c r="AH12" s="306"/>
      <c r="AI12" s="443"/>
    </row>
    <row r="13" spans="1:35" ht="14.15" customHeight="1" x14ac:dyDescent="0.45">
      <c r="A13" s="343" t="s">
        <v>169</v>
      </c>
      <c r="B13" s="126">
        <v>171757</v>
      </c>
      <c r="C13" s="99">
        <v>137196</v>
      </c>
      <c r="D13" s="99">
        <v>104415</v>
      </c>
      <c r="E13" s="99">
        <v>101907</v>
      </c>
      <c r="F13" s="99">
        <v>99076</v>
      </c>
      <c r="G13" s="99">
        <v>119601</v>
      </c>
      <c r="H13" s="99">
        <v>122185</v>
      </c>
      <c r="I13" s="99">
        <v>109464</v>
      </c>
      <c r="J13" s="99">
        <v>108412</v>
      </c>
      <c r="K13" s="99">
        <v>106616</v>
      </c>
      <c r="L13" s="99">
        <v>104345</v>
      </c>
      <c r="M13" s="99">
        <v>102011</v>
      </c>
      <c r="N13" s="99">
        <v>104533</v>
      </c>
      <c r="O13" s="99">
        <v>108259</v>
      </c>
      <c r="P13" s="99">
        <v>112803</v>
      </c>
      <c r="Q13" s="99">
        <v>113543</v>
      </c>
      <c r="R13" s="99">
        <v>113695</v>
      </c>
      <c r="S13" s="99">
        <v>109588</v>
      </c>
      <c r="T13" s="99">
        <v>108133</v>
      </c>
      <c r="U13" s="99">
        <v>93916</v>
      </c>
      <c r="V13" s="99">
        <v>90880</v>
      </c>
      <c r="W13" s="99">
        <v>85778</v>
      </c>
      <c r="X13" s="99">
        <v>80173</v>
      </c>
      <c r="Y13" s="99">
        <v>75108</v>
      </c>
      <c r="Z13" s="99">
        <v>69003</v>
      </c>
      <c r="AA13" s="99">
        <v>70079</v>
      </c>
      <c r="AB13" s="99">
        <v>71624</v>
      </c>
      <c r="AC13" s="99">
        <v>68824</v>
      </c>
      <c r="AD13" s="99">
        <v>69171</v>
      </c>
      <c r="AE13" s="99">
        <v>73827</v>
      </c>
      <c r="AF13" s="99">
        <v>70295</v>
      </c>
      <c r="AG13" s="99">
        <v>69963</v>
      </c>
      <c r="AH13" s="306"/>
      <c r="AI13" s="443"/>
    </row>
    <row r="14" spans="1:35" ht="14.15" customHeight="1" x14ac:dyDescent="0.45">
      <c r="A14" s="344" t="s">
        <v>170</v>
      </c>
      <c r="B14" s="126">
        <v>212371</v>
      </c>
      <c r="C14" s="99">
        <v>220667</v>
      </c>
      <c r="D14" s="99">
        <v>220620</v>
      </c>
      <c r="E14" s="99">
        <v>212449</v>
      </c>
      <c r="F14" s="99">
        <v>214005</v>
      </c>
      <c r="G14" s="99">
        <v>210034</v>
      </c>
      <c r="H14" s="99">
        <v>211801</v>
      </c>
      <c r="I14" s="99">
        <v>199796</v>
      </c>
      <c r="J14" s="99">
        <v>190554</v>
      </c>
      <c r="K14" s="99">
        <v>183273</v>
      </c>
      <c r="L14" s="99">
        <v>180877</v>
      </c>
      <c r="M14" s="99">
        <v>171651</v>
      </c>
      <c r="N14" s="99">
        <v>166360</v>
      </c>
      <c r="O14" s="99">
        <v>162695</v>
      </c>
      <c r="P14" s="99">
        <v>158291</v>
      </c>
      <c r="Q14" s="99">
        <v>153600</v>
      </c>
      <c r="R14" s="99">
        <v>149300</v>
      </c>
      <c r="S14" s="99">
        <v>147012</v>
      </c>
      <c r="T14" s="99">
        <v>143703</v>
      </c>
      <c r="U14" s="99">
        <v>133864</v>
      </c>
      <c r="V14" s="99">
        <v>131029</v>
      </c>
      <c r="W14" s="99">
        <v>124908</v>
      </c>
      <c r="X14" s="99">
        <v>119814</v>
      </c>
      <c r="Y14" s="99">
        <v>120967</v>
      </c>
      <c r="Z14" s="99">
        <v>112530</v>
      </c>
      <c r="AA14" s="99">
        <v>114788</v>
      </c>
      <c r="AB14" s="99">
        <v>110531</v>
      </c>
      <c r="AC14" s="99">
        <v>108668</v>
      </c>
      <c r="AD14" s="99">
        <v>107826</v>
      </c>
      <c r="AE14" s="99">
        <v>102811</v>
      </c>
      <c r="AF14" s="99">
        <v>106472</v>
      </c>
      <c r="AG14" s="99">
        <v>106620</v>
      </c>
      <c r="AH14" s="306"/>
      <c r="AI14" s="443"/>
    </row>
    <row r="15" spans="1:35" ht="14.15" customHeight="1" x14ac:dyDescent="0.45">
      <c r="A15" s="344" t="s">
        <v>171</v>
      </c>
      <c r="B15" s="126">
        <v>255147</v>
      </c>
      <c r="C15" s="99">
        <v>236473</v>
      </c>
      <c r="D15" s="99">
        <v>223366</v>
      </c>
      <c r="E15" s="99">
        <v>197734</v>
      </c>
      <c r="F15" s="99">
        <v>183037</v>
      </c>
      <c r="G15" s="99">
        <v>170677</v>
      </c>
      <c r="H15" s="99">
        <v>163970</v>
      </c>
      <c r="I15" s="99">
        <v>151084</v>
      </c>
      <c r="J15" s="99">
        <v>151765</v>
      </c>
      <c r="K15" s="99">
        <v>144409</v>
      </c>
      <c r="L15" s="99">
        <v>144364</v>
      </c>
      <c r="M15" s="99">
        <v>145735</v>
      </c>
      <c r="N15" s="99">
        <v>132747</v>
      </c>
      <c r="O15" s="99">
        <v>132208</v>
      </c>
      <c r="P15" s="99">
        <v>132570</v>
      </c>
      <c r="Q15" s="99">
        <v>141028</v>
      </c>
      <c r="R15" s="99">
        <v>135203</v>
      </c>
      <c r="S15" s="99">
        <v>129406</v>
      </c>
      <c r="T15" s="99">
        <v>125538</v>
      </c>
      <c r="U15" s="99">
        <v>117439</v>
      </c>
      <c r="V15" s="99">
        <v>117284</v>
      </c>
      <c r="W15" s="99">
        <v>114583</v>
      </c>
      <c r="X15" s="99">
        <v>112801</v>
      </c>
      <c r="Y15" s="99">
        <v>108171</v>
      </c>
      <c r="Z15" s="99">
        <v>90807</v>
      </c>
      <c r="AA15" s="99">
        <v>104879</v>
      </c>
      <c r="AB15" s="99">
        <v>104724</v>
      </c>
      <c r="AC15" s="99">
        <v>103418</v>
      </c>
      <c r="AD15" s="99">
        <v>94803</v>
      </c>
      <c r="AE15" s="99">
        <v>91980</v>
      </c>
      <c r="AF15" s="99">
        <v>88370</v>
      </c>
      <c r="AG15" s="99">
        <v>92483</v>
      </c>
      <c r="AH15" s="306"/>
      <c r="AI15" s="443"/>
    </row>
    <row r="16" spans="1:35" ht="14.15" customHeight="1" x14ac:dyDescent="0.45">
      <c r="A16" s="343" t="s">
        <v>172</v>
      </c>
      <c r="B16" s="126">
        <v>65056</v>
      </c>
      <c r="C16" s="99">
        <v>62572</v>
      </c>
      <c r="D16" s="99">
        <v>61402</v>
      </c>
      <c r="E16" s="99">
        <v>61883</v>
      </c>
      <c r="F16" s="99">
        <v>62726</v>
      </c>
      <c r="G16" s="99">
        <v>62677</v>
      </c>
      <c r="H16" s="99">
        <v>65969</v>
      </c>
      <c r="I16" s="99">
        <v>62627</v>
      </c>
      <c r="J16" s="99">
        <v>58403</v>
      </c>
      <c r="K16" s="99">
        <v>55624</v>
      </c>
      <c r="L16" s="99">
        <v>54773</v>
      </c>
      <c r="M16" s="99">
        <v>55347</v>
      </c>
      <c r="N16" s="99">
        <v>51381</v>
      </c>
      <c r="O16" s="99">
        <v>50876</v>
      </c>
      <c r="P16" s="99">
        <v>48789</v>
      </c>
      <c r="Q16" s="99">
        <v>48136</v>
      </c>
      <c r="R16" s="99">
        <v>46005</v>
      </c>
      <c r="S16" s="99">
        <v>45965</v>
      </c>
      <c r="T16" s="99">
        <v>43867</v>
      </c>
      <c r="U16" s="99">
        <v>40401</v>
      </c>
      <c r="V16" s="99">
        <v>39590</v>
      </c>
      <c r="W16" s="99">
        <v>37111</v>
      </c>
      <c r="X16" s="99">
        <v>35642</v>
      </c>
      <c r="Y16" s="99">
        <v>34787</v>
      </c>
      <c r="Z16" s="99">
        <v>32163</v>
      </c>
      <c r="AA16" s="99">
        <v>32561</v>
      </c>
      <c r="AB16" s="99">
        <v>32870</v>
      </c>
      <c r="AC16" s="99">
        <v>32464</v>
      </c>
      <c r="AD16" s="99">
        <v>32219</v>
      </c>
      <c r="AE16" s="99">
        <v>31415</v>
      </c>
      <c r="AF16" s="99">
        <v>30765</v>
      </c>
      <c r="AG16" s="99">
        <v>30135</v>
      </c>
      <c r="AH16" s="306"/>
      <c r="AI16" s="443"/>
    </row>
    <row r="17" spans="1:35" ht="14.15" customHeight="1" x14ac:dyDescent="0.45">
      <c r="A17" s="343" t="s">
        <v>173</v>
      </c>
      <c r="B17" s="126">
        <v>1025596</v>
      </c>
      <c r="C17" s="99">
        <v>1029710</v>
      </c>
      <c r="D17" s="99">
        <v>1021104</v>
      </c>
      <c r="E17" s="99">
        <v>940797</v>
      </c>
      <c r="F17" s="99">
        <v>941536</v>
      </c>
      <c r="G17" s="99">
        <v>918895</v>
      </c>
      <c r="H17" s="99">
        <v>955499</v>
      </c>
      <c r="I17" s="99">
        <v>950241</v>
      </c>
      <c r="J17" s="99">
        <v>957239</v>
      </c>
      <c r="K17" s="99">
        <v>926831</v>
      </c>
      <c r="L17" s="99">
        <v>886935</v>
      </c>
      <c r="M17" s="99">
        <v>857593</v>
      </c>
      <c r="N17" s="99">
        <v>843841</v>
      </c>
      <c r="O17" s="99">
        <v>779755</v>
      </c>
      <c r="P17" s="99">
        <v>760977</v>
      </c>
      <c r="Q17" s="99">
        <v>728915</v>
      </c>
      <c r="R17" s="99">
        <v>700909</v>
      </c>
      <c r="S17" s="99">
        <v>682523</v>
      </c>
      <c r="T17" s="99">
        <v>639597</v>
      </c>
      <c r="U17" s="99">
        <v>609435</v>
      </c>
      <c r="V17" s="99">
        <v>600977</v>
      </c>
      <c r="W17" s="99">
        <v>581416</v>
      </c>
      <c r="X17" s="99">
        <v>557260</v>
      </c>
      <c r="Y17" s="99">
        <v>540568</v>
      </c>
      <c r="Z17" s="99">
        <v>537593</v>
      </c>
      <c r="AA17" s="99">
        <v>550288</v>
      </c>
      <c r="AB17" s="99">
        <v>548844</v>
      </c>
      <c r="AC17" s="99">
        <v>564878</v>
      </c>
      <c r="AD17" s="99">
        <v>575252</v>
      </c>
      <c r="AE17" s="99">
        <v>550500</v>
      </c>
      <c r="AF17" s="99">
        <v>574819</v>
      </c>
      <c r="AG17" s="99">
        <v>549433</v>
      </c>
      <c r="AH17" s="306"/>
      <c r="AI17" s="443"/>
    </row>
    <row r="18" spans="1:35" ht="14.15" customHeight="1" x14ac:dyDescent="0.45">
      <c r="A18" s="343" t="s">
        <v>236</v>
      </c>
      <c r="B18" s="126">
        <v>64059</v>
      </c>
      <c r="C18" s="99">
        <v>61236</v>
      </c>
      <c r="D18" s="99">
        <v>41746</v>
      </c>
      <c r="E18" s="99">
        <v>33362</v>
      </c>
      <c r="F18" s="99">
        <v>35984</v>
      </c>
      <c r="G18" s="99">
        <v>40019</v>
      </c>
      <c r="H18" s="99">
        <v>41426</v>
      </c>
      <c r="I18" s="99">
        <v>42502</v>
      </c>
      <c r="J18" s="99">
        <v>38941</v>
      </c>
      <c r="K18" s="99">
        <v>35805</v>
      </c>
      <c r="L18" s="99">
        <v>35185</v>
      </c>
      <c r="M18" s="99">
        <v>35465</v>
      </c>
      <c r="N18" s="99">
        <v>33915</v>
      </c>
      <c r="O18" s="99">
        <v>32833</v>
      </c>
      <c r="P18" s="99">
        <v>32787</v>
      </c>
      <c r="Q18" s="99">
        <v>31278</v>
      </c>
      <c r="R18" s="99">
        <v>30173</v>
      </c>
      <c r="S18" s="99">
        <v>27941</v>
      </c>
      <c r="T18" s="99">
        <v>25950</v>
      </c>
      <c r="U18" s="99">
        <v>23633</v>
      </c>
      <c r="V18" s="99">
        <v>22368</v>
      </c>
      <c r="W18" s="99">
        <v>22637</v>
      </c>
      <c r="X18" s="99">
        <v>23003</v>
      </c>
      <c r="Y18" s="99">
        <v>22021</v>
      </c>
      <c r="Z18" s="99">
        <v>21727</v>
      </c>
      <c r="AA18" s="99">
        <v>21562</v>
      </c>
      <c r="AB18" s="99">
        <v>21767</v>
      </c>
      <c r="AC18" s="99">
        <v>22611</v>
      </c>
      <c r="AD18" s="99">
        <v>22222</v>
      </c>
      <c r="AE18" s="99">
        <v>22592</v>
      </c>
      <c r="AF18" s="99">
        <v>23889</v>
      </c>
      <c r="AG18" s="99">
        <v>26507</v>
      </c>
      <c r="AH18" s="306"/>
      <c r="AI18" s="443"/>
    </row>
    <row r="19" spans="1:35" ht="14.15" customHeight="1" x14ac:dyDescent="0.45">
      <c r="A19" s="343" t="s">
        <v>175</v>
      </c>
      <c r="B19" s="126">
        <v>235049</v>
      </c>
      <c r="C19" s="99">
        <v>225471</v>
      </c>
      <c r="D19" s="99">
        <v>219559</v>
      </c>
      <c r="E19" s="99">
        <v>213406</v>
      </c>
      <c r="F19" s="99">
        <v>212465</v>
      </c>
      <c r="G19" s="99">
        <v>204380</v>
      </c>
      <c r="H19" s="99">
        <v>197280</v>
      </c>
      <c r="I19" s="99">
        <v>197098</v>
      </c>
      <c r="J19" s="99">
        <v>192575</v>
      </c>
      <c r="K19" s="99">
        <v>185992</v>
      </c>
      <c r="L19" s="99">
        <v>178816</v>
      </c>
      <c r="M19" s="99">
        <v>176534</v>
      </c>
      <c r="N19" s="99">
        <v>168003</v>
      </c>
      <c r="O19" s="99">
        <v>163833</v>
      </c>
      <c r="P19" s="99">
        <v>158771</v>
      </c>
      <c r="Q19" s="99">
        <v>147654</v>
      </c>
      <c r="R19" s="99">
        <v>141776</v>
      </c>
      <c r="S19" s="99">
        <v>138014</v>
      </c>
      <c r="T19" s="99">
        <v>122172</v>
      </c>
      <c r="U19" s="99">
        <v>113159</v>
      </c>
      <c r="V19" s="99">
        <v>113729</v>
      </c>
      <c r="W19" s="99">
        <v>105453</v>
      </c>
      <c r="X19" s="99">
        <v>102019</v>
      </c>
      <c r="Y19" s="99">
        <v>98070</v>
      </c>
      <c r="Z19" s="99">
        <v>95284</v>
      </c>
      <c r="AA19" s="99">
        <v>90587</v>
      </c>
      <c r="AB19" s="99">
        <v>90565</v>
      </c>
      <c r="AC19" s="99">
        <v>88604</v>
      </c>
      <c r="AD19" s="99">
        <v>86630</v>
      </c>
      <c r="AE19" s="99">
        <v>85136</v>
      </c>
      <c r="AF19" s="99">
        <v>84731</v>
      </c>
      <c r="AG19" s="99">
        <v>82697</v>
      </c>
      <c r="AH19" s="306"/>
      <c r="AI19" s="443"/>
    </row>
    <row r="20" spans="1:35" ht="14.15" customHeight="1" x14ac:dyDescent="0.45">
      <c r="A20" s="343" t="s">
        <v>176</v>
      </c>
      <c r="B20" s="126">
        <v>2928043</v>
      </c>
      <c r="C20" s="99">
        <v>2952411</v>
      </c>
      <c r="D20" s="99">
        <v>2884036</v>
      </c>
      <c r="E20" s="99">
        <v>2753422</v>
      </c>
      <c r="F20" s="99">
        <v>2596288</v>
      </c>
      <c r="G20" s="99">
        <v>2517841</v>
      </c>
      <c r="H20" s="99">
        <v>2466985</v>
      </c>
      <c r="I20" s="99">
        <v>2359714</v>
      </c>
      <c r="J20" s="99">
        <v>2311593</v>
      </c>
      <c r="K20" s="99">
        <v>2237346</v>
      </c>
      <c r="L20" s="99">
        <v>2149275</v>
      </c>
      <c r="M20" s="99">
        <v>2081089</v>
      </c>
      <c r="N20" s="99">
        <v>1965015</v>
      </c>
      <c r="O20" s="99">
        <v>1940595</v>
      </c>
      <c r="P20" s="99">
        <v>1847827</v>
      </c>
      <c r="Q20" s="99">
        <v>1783235</v>
      </c>
      <c r="R20" s="99">
        <v>1695252</v>
      </c>
      <c r="S20" s="99">
        <v>1572845</v>
      </c>
      <c r="T20" s="99">
        <v>1514094</v>
      </c>
      <c r="U20" s="99">
        <v>1431541</v>
      </c>
      <c r="V20" s="99">
        <v>1465482</v>
      </c>
      <c r="W20" s="99">
        <v>1352039</v>
      </c>
      <c r="X20" s="99">
        <v>1304011</v>
      </c>
      <c r="Y20" s="99">
        <v>1295767</v>
      </c>
      <c r="Z20" s="99">
        <v>1239933</v>
      </c>
      <c r="AA20" s="99">
        <v>1211014</v>
      </c>
      <c r="AB20" s="99">
        <v>1203678</v>
      </c>
      <c r="AC20" s="99">
        <v>1203383</v>
      </c>
      <c r="AD20" s="99">
        <v>1164859</v>
      </c>
      <c r="AE20" s="99">
        <v>1129014</v>
      </c>
      <c r="AF20" s="99">
        <v>1124503</v>
      </c>
      <c r="AG20" s="99">
        <v>1164118</v>
      </c>
      <c r="AH20" s="306"/>
      <c r="AI20" s="443"/>
    </row>
    <row r="21" spans="1:35" ht="14.15" customHeight="1" x14ac:dyDescent="0.45">
      <c r="A21" s="343" t="s">
        <v>177</v>
      </c>
      <c r="B21" s="126">
        <v>321014</v>
      </c>
      <c r="C21" s="99">
        <v>322262</v>
      </c>
      <c r="D21" s="99">
        <v>316816</v>
      </c>
      <c r="E21" s="99">
        <v>317220</v>
      </c>
      <c r="F21" s="99">
        <v>318836</v>
      </c>
      <c r="G21" s="99">
        <v>307250</v>
      </c>
      <c r="H21" s="99">
        <v>313314</v>
      </c>
      <c r="I21" s="99">
        <v>311326</v>
      </c>
      <c r="J21" s="99">
        <v>318186</v>
      </c>
      <c r="K21" s="99">
        <v>318927</v>
      </c>
      <c r="L21" s="99">
        <v>313236</v>
      </c>
      <c r="M21" s="99">
        <v>310905</v>
      </c>
      <c r="N21" s="99">
        <v>323512</v>
      </c>
      <c r="O21" s="99">
        <v>334992</v>
      </c>
      <c r="P21" s="99">
        <v>344804</v>
      </c>
      <c r="Q21" s="99">
        <v>338044</v>
      </c>
      <c r="R21" s="99">
        <v>314938</v>
      </c>
      <c r="S21" s="99">
        <v>291507</v>
      </c>
      <c r="T21" s="99">
        <v>264212</v>
      </c>
      <c r="U21" s="99">
        <v>252783</v>
      </c>
      <c r="V21" s="99">
        <v>218999</v>
      </c>
      <c r="W21" s="99">
        <v>204375</v>
      </c>
      <c r="X21" s="99">
        <v>196115</v>
      </c>
      <c r="Y21" s="99">
        <v>179190</v>
      </c>
      <c r="Z21" s="99">
        <v>175738</v>
      </c>
      <c r="AA21" s="99">
        <v>168744</v>
      </c>
      <c r="AB21" s="99">
        <v>160398</v>
      </c>
      <c r="AC21" s="99">
        <v>154585</v>
      </c>
      <c r="AD21" s="99">
        <v>149368</v>
      </c>
      <c r="AE21" s="99">
        <v>148875</v>
      </c>
      <c r="AF21" s="99">
        <v>140801</v>
      </c>
      <c r="AG21" s="99">
        <v>145809</v>
      </c>
      <c r="AH21" s="306"/>
      <c r="AI21" s="443"/>
    </row>
    <row r="22" spans="1:35" ht="14.15" customHeight="1" x14ac:dyDescent="0.45">
      <c r="A22" s="343" t="s">
        <v>178</v>
      </c>
      <c r="B22" s="126">
        <v>310634</v>
      </c>
      <c r="C22" s="99">
        <v>273391</v>
      </c>
      <c r="D22" s="99">
        <v>244868</v>
      </c>
      <c r="E22" s="99">
        <v>232478</v>
      </c>
      <c r="F22" s="99">
        <v>218324</v>
      </c>
      <c r="G22" s="99">
        <v>213282</v>
      </c>
      <c r="H22" s="99">
        <v>205176</v>
      </c>
      <c r="I22" s="99">
        <v>195863</v>
      </c>
      <c r="J22" s="99">
        <v>189014</v>
      </c>
      <c r="K22" s="99">
        <v>187935</v>
      </c>
      <c r="L22" s="99">
        <v>191012</v>
      </c>
      <c r="M22" s="99">
        <v>190420</v>
      </c>
      <c r="N22" s="99">
        <v>177091</v>
      </c>
      <c r="O22" s="99">
        <v>181475</v>
      </c>
      <c r="P22" s="99">
        <v>176554</v>
      </c>
      <c r="Q22" s="99">
        <v>173563</v>
      </c>
      <c r="R22" s="99">
        <v>160137</v>
      </c>
      <c r="S22" s="99">
        <v>145878</v>
      </c>
      <c r="T22" s="99">
        <v>136833</v>
      </c>
      <c r="U22" s="99">
        <v>135523</v>
      </c>
      <c r="V22" s="99">
        <v>130345</v>
      </c>
      <c r="W22" s="99">
        <v>133734</v>
      </c>
      <c r="X22" s="99">
        <v>134407</v>
      </c>
      <c r="Y22" s="99">
        <v>131313</v>
      </c>
      <c r="Z22" s="99">
        <v>122246</v>
      </c>
      <c r="AA22" s="99">
        <v>126259</v>
      </c>
      <c r="AB22" s="99">
        <v>124434</v>
      </c>
      <c r="AC22" s="99">
        <v>123837</v>
      </c>
      <c r="AD22" s="99">
        <v>116878</v>
      </c>
      <c r="AE22" s="99">
        <v>117620</v>
      </c>
      <c r="AF22" s="99">
        <v>112255</v>
      </c>
      <c r="AG22" s="99">
        <v>114266</v>
      </c>
      <c r="AH22" s="306"/>
      <c r="AI22" s="443"/>
    </row>
    <row r="23" spans="1:35" ht="14.15" customHeight="1" x14ac:dyDescent="0.45">
      <c r="A23" s="343" t="s">
        <v>179</v>
      </c>
      <c r="B23" s="126">
        <v>154465</v>
      </c>
      <c r="C23" s="99">
        <v>154849</v>
      </c>
      <c r="D23" s="99">
        <v>149963</v>
      </c>
      <c r="E23" s="99">
        <v>147266</v>
      </c>
      <c r="F23" s="99">
        <v>143903</v>
      </c>
      <c r="G23" s="99">
        <v>141892</v>
      </c>
      <c r="H23" s="99">
        <v>142401</v>
      </c>
      <c r="I23" s="99">
        <v>138983</v>
      </c>
      <c r="J23" s="99">
        <v>141272</v>
      </c>
      <c r="K23" s="99">
        <v>131509</v>
      </c>
      <c r="L23" s="99">
        <v>124473</v>
      </c>
      <c r="M23" s="99">
        <v>124283</v>
      </c>
      <c r="N23" s="99">
        <v>124189</v>
      </c>
      <c r="O23" s="99">
        <v>122493</v>
      </c>
      <c r="P23" s="99">
        <v>121809</v>
      </c>
      <c r="Q23" s="99">
        <v>122988</v>
      </c>
      <c r="R23" s="99">
        <v>123120</v>
      </c>
      <c r="S23" s="99">
        <v>122442</v>
      </c>
      <c r="T23" s="99">
        <v>119167</v>
      </c>
      <c r="U23" s="99">
        <v>116999</v>
      </c>
      <c r="V23" s="99">
        <v>113651</v>
      </c>
      <c r="W23" s="99">
        <v>110317</v>
      </c>
      <c r="X23" s="99">
        <v>111590</v>
      </c>
      <c r="Y23" s="99">
        <v>113458</v>
      </c>
      <c r="Z23" s="99">
        <v>110410</v>
      </c>
      <c r="AA23" s="99">
        <v>111759</v>
      </c>
      <c r="AB23" s="99">
        <v>113549</v>
      </c>
      <c r="AC23" s="99">
        <v>116979</v>
      </c>
      <c r="AD23" s="99">
        <v>117267</v>
      </c>
      <c r="AE23" s="99">
        <v>116960</v>
      </c>
      <c r="AF23" s="99">
        <v>112986</v>
      </c>
      <c r="AG23" s="99">
        <v>115047</v>
      </c>
      <c r="AH23" s="306"/>
      <c r="AI23" s="443"/>
    </row>
    <row r="24" spans="1:35" ht="14.15" customHeight="1" x14ac:dyDescent="0.45">
      <c r="A24" s="343" t="s">
        <v>180</v>
      </c>
      <c r="B24" s="126">
        <v>1981510</v>
      </c>
      <c r="C24" s="99">
        <v>2052520</v>
      </c>
      <c r="D24" s="99">
        <v>2124206</v>
      </c>
      <c r="E24" s="99">
        <v>2120783</v>
      </c>
      <c r="F24" s="99">
        <v>2071785</v>
      </c>
      <c r="G24" s="99">
        <v>2050655</v>
      </c>
      <c r="H24" s="99">
        <v>2000534</v>
      </c>
      <c r="I24" s="99">
        <v>1954836</v>
      </c>
      <c r="J24" s="99">
        <v>1867811</v>
      </c>
      <c r="K24" s="99">
        <v>1801054</v>
      </c>
      <c r="L24" s="99">
        <v>1624888</v>
      </c>
      <c r="M24" s="99">
        <v>1561342</v>
      </c>
      <c r="N24" s="99">
        <v>1466289</v>
      </c>
      <c r="O24" s="99">
        <v>1446410</v>
      </c>
      <c r="P24" s="99">
        <v>1343375</v>
      </c>
      <c r="Q24" s="99">
        <v>1334814</v>
      </c>
      <c r="R24" s="99">
        <v>1299676</v>
      </c>
      <c r="S24" s="99">
        <v>1281815</v>
      </c>
      <c r="T24" s="99">
        <v>1259810</v>
      </c>
      <c r="U24" s="99">
        <v>1179457</v>
      </c>
      <c r="V24" s="99">
        <v>1112896</v>
      </c>
      <c r="W24" s="99">
        <v>1021721</v>
      </c>
      <c r="X24" s="99">
        <v>1029142</v>
      </c>
      <c r="Y24" s="99">
        <v>994480</v>
      </c>
      <c r="Z24" s="99">
        <v>923888</v>
      </c>
      <c r="AA24" s="99">
        <v>899397</v>
      </c>
      <c r="AB24" s="99">
        <v>886950</v>
      </c>
      <c r="AC24" s="99">
        <v>930831</v>
      </c>
      <c r="AD24" s="99">
        <v>908036</v>
      </c>
      <c r="AE24" s="99">
        <v>903800</v>
      </c>
      <c r="AF24" s="99">
        <v>843118</v>
      </c>
      <c r="AG24" s="99">
        <v>867958</v>
      </c>
      <c r="AH24" s="306"/>
      <c r="AI24" s="443"/>
    </row>
    <row r="25" spans="1:35" ht="14.15" customHeight="1" x14ac:dyDescent="0.45">
      <c r="A25" s="343" t="s">
        <v>181</v>
      </c>
      <c r="B25" s="126">
        <v>86492</v>
      </c>
      <c r="C25" s="99">
        <v>82688</v>
      </c>
      <c r="D25" s="99">
        <v>74424</v>
      </c>
      <c r="E25" s="99">
        <v>68395</v>
      </c>
      <c r="F25" s="99">
        <v>64020</v>
      </c>
      <c r="G25" s="99">
        <v>62935</v>
      </c>
      <c r="H25" s="99">
        <v>63119</v>
      </c>
      <c r="I25" s="99">
        <v>59891</v>
      </c>
      <c r="J25" s="99">
        <v>57300</v>
      </c>
      <c r="K25" s="99">
        <v>54992</v>
      </c>
      <c r="L25" s="99">
        <v>53425</v>
      </c>
      <c r="M25" s="99">
        <v>56127</v>
      </c>
      <c r="N25" s="99">
        <v>55146</v>
      </c>
      <c r="O25" s="99">
        <v>54611</v>
      </c>
      <c r="P25" s="99">
        <v>54002</v>
      </c>
      <c r="Q25" s="99">
        <v>50371</v>
      </c>
      <c r="R25" s="99">
        <v>49904</v>
      </c>
      <c r="S25" s="99">
        <v>49344</v>
      </c>
      <c r="T25" s="99">
        <v>44342</v>
      </c>
      <c r="U25" s="99">
        <v>43320</v>
      </c>
      <c r="V25" s="99">
        <v>40074</v>
      </c>
      <c r="W25" s="99">
        <v>40467</v>
      </c>
      <c r="X25" s="99">
        <v>39957</v>
      </c>
      <c r="Y25" s="99">
        <v>38516</v>
      </c>
      <c r="Z25" s="99">
        <v>38532</v>
      </c>
      <c r="AA25" s="99">
        <v>35764</v>
      </c>
      <c r="AB25" s="99">
        <v>34423</v>
      </c>
      <c r="AC25" s="99">
        <v>35106</v>
      </c>
      <c r="AD25" s="99">
        <v>40272</v>
      </c>
      <c r="AE25" s="99">
        <v>36151</v>
      </c>
      <c r="AF25" s="99">
        <v>35780</v>
      </c>
      <c r="AG25" s="99">
        <v>36711</v>
      </c>
      <c r="AH25" s="306"/>
      <c r="AI25" s="443"/>
    </row>
    <row r="26" spans="1:35" ht="14.15" customHeight="1" x14ac:dyDescent="0.45">
      <c r="A26" s="343" t="s">
        <v>237</v>
      </c>
      <c r="B26" s="126">
        <v>128062</v>
      </c>
      <c r="C26" s="99">
        <v>132230</v>
      </c>
      <c r="D26" s="99">
        <v>108005</v>
      </c>
      <c r="E26" s="99">
        <v>95397</v>
      </c>
      <c r="F26" s="99">
        <v>87538</v>
      </c>
      <c r="G26" s="99">
        <v>88084</v>
      </c>
      <c r="H26" s="99">
        <v>89174</v>
      </c>
      <c r="I26" s="99">
        <v>88042</v>
      </c>
      <c r="J26" s="99">
        <v>80043</v>
      </c>
      <c r="K26" s="99">
        <v>71341</v>
      </c>
      <c r="L26" s="99">
        <v>61858</v>
      </c>
      <c r="M26" s="99">
        <v>58316</v>
      </c>
      <c r="N26" s="99">
        <v>59301</v>
      </c>
      <c r="O26" s="99">
        <v>59001</v>
      </c>
      <c r="P26" s="99">
        <v>58255</v>
      </c>
      <c r="Q26" s="99">
        <v>59352</v>
      </c>
      <c r="R26" s="99">
        <v>59440</v>
      </c>
      <c r="S26" s="99">
        <v>57292</v>
      </c>
      <c r="T26" s="99">
        <v>58309</v>
      </c>
      <c r="U26" s="99">
        <v>53149</v>
      </c>
      <c r="V26" s="99">
        <v>52622</v>
      </c>
      <c r="W26" s="99">
        <v>50457</v>
      </c>
      <c r="X26" s="99">
        <v>50993</v>
      </c>
      <c r="Y26" s="99">
        <v>50076</v>
      </c>
      <c r="Z26" s="99">
        <v>49163</v>
      </c>
      <c r="AA26" s="99">
        <v>50196</v>
      </c>
      <c r="AB26" s="99">
        <v>49402</v>
      </c>
      <c r="AC26" s="99">
        <v>51770</v>
      </c>
      <c r="AD26" s="99">
        <v>49667</v>
      </c>
      <c r="AE26" s="99">
        <v>49253</v>
      </c>
      <c r="AF26" s="99">
        <v>45940</v>
      </c>
      <c r="AG26" s="99">
        <v>47728</v>
      </c>
      <c r="AH26" s="306"/>
      <c r="AI26" s="443"/>
    </row>
    <row r="27" spans="1:35" ht="14.15" customHeight="1" x14ac:dyDescent="0.45">
      <c r="A27" s="343" t="s">
        <v>238</v>
      </c>
      <c r="B27" s="126">
        <v>28052</v>
      </c>
      <c r="C27" s="99">
        <v>29348</v>
      </c>
      <c r="D27" s="99">
        <v>27504</v>
      </c>
      <c r="E27" s="99">
        <v>25067</v>
      </c>
      <c r="F27" s="99">
        <v>22803</v>
      </c>
      <c r="G27" s="99">
        <v>21105</v>
      </c>
      <c r="H27" s="99">
        <v>20203</v>
      </c>
      <c r="I27" s="99">
        <v>19005</v>
      </c>
      <c r="J27" s="99">
        <v>17747</v>
      </c>
      <c r="K27" s="99">
        <v>17189</v>
      </c>
      <c r="L27" s="99">
        <v>16266</v>
      </c>
      <c r="M27" s="99">
        <v>16016</v>
      </c>
      <c r="N27" s="99">
        <v>15992</v>
      </c>
      <c r="O27" s="99">
        <v>14677</v>
      </c>
      <c r="P27" s="99">
        <v>16110</v>
      </c>
      <c r="Q27" s="99">
        <v>15335</v>
      </c>
      <c r="R27" s="99">
        <v>13598</v>
      </c>
      <c r="S27" s="99">
        <v>12380</v>
      </c>
      <c r="T27" s="99">
        <v>13604</v>
      </c>
      <c r="U27" s="99">
        <v>12444</v>
      </c>
      <c r="V27" s="99">
        <v>11756</v>
      </c>
      <c r="W27" s="99">
        <v>11683</v>
      </c>
      <c r="X27" s="99">
        <v>12029</v>
      </c>
      <c r="Y27" s="99">
        <v>11581</v>
      </c>
      <c r="Z27" s="99">
        <v>10885</v>
      </c>
      <c r="AA27" s="99">
        <v>10559</v>
      </c>
      <c r="AB27" s="99">
        <v>10711</v>
      </c>
      <c r="AC27" s="99">
        <v>10718</v>
      </c>
      <c r="AD27" s="99">
        <v>10653</v>
      </c>
      <c r="AE27" s="99">
        <v>11438</v>
      </c>
      <c r="AF27" s="99">
        <v>10620</v>
      </c>
      <c r="AG27" s="99">
        <v>11232</v>
      </c>
      <c r="AH27" s="306"/>
      <c r="AI27" s="443"/>
    </row>
    <row r="28" spans="1:35" ht="14.15" customHeight="1" x14ac:dyDescent="0.45">
      <c r="A28" s="343" t="s">
        <v>184</v>
      </c>
      <c r="B28" s="126">
        <v>4585</v>
      </c>
      <c r="C28" s="99">
        <v>4898</v>
      </c>
      <c r="D28" s="99">
        <v>4666</v>
      </c>
      <c r="E28" s="99">
        <v>5461</v>
      </c>
      <c r="F28" s="99">
        <v>5706</v>
      </c>
      <c r="G28" s="99">
        <v>5848</v>
      </c>
      <c r="H28" s="99">
        <v>5754</v>
      </c>
      <c r="I28" s="99">
        <v>5686</v>
      </c>
      <c r="J28" s="99">
        <v>5524</v>
      </c>
      <c r="K28" s="99">
        <v>5347</v>
      </c>
      <c r="L28" s="99">
        <v>4946</v>
      </c>
      <c r="M28" s="99">
        <v>4697</v>
      </c>
      <c r="N28" s="99">
        <v>4564</v>
      </c>
      <c r="O28" s="99">
        <v>4484</v>
      </c>
      <c r="P28" s="99">
        <v>4293</v>
      </c>
      <c r="Q28" s="99">
        <v>4087</v>
      </c>
      <c r="R28" s="99">
        <v>4005</v>
      </c>
      <c r="S28" s="99">
        <v>3780</v>
      </c>
      <c r="T28" s="99">
        <v>3654</v>
      </c>
      <c r="U28" s="99">
        <v>3536</v>
      </c>
      <c r="V28" s="99">
        <v>3532</v>
      </c>
      <c r="W28" s="99">
        <v>3402</v>
      </c>
      <c r="X28" s="99">
        <v>3279</v>
      </c>
      <c r="Y28" s="99">
        <v>3734</v>
      </c>
      <c r="Z28" s="99">
        <v>3229</v>
      </c>
      <c r="AA28" s="99">
        <v>3168</v>
      </c>
      <c r="AB28" s="99">
        <v>3191</v>
      </c>
      <c r="AC28" s="99">
        <v>3293</v>
      </c>
      <c r="AD28" s="99">
        <v>3092</v>
      </c>
      <c r="AE28" s="99">
        <v>3049</v>
      </c>
      <c r="AF28" s="99">
        <v>2965</v>
      </c>
      <c r="AG28" s="99">
        <v>3139</v>
      </c>
      <c r="AH28" s="306"/>
      <c r="AI28" s="443"/>
    </row>
    <row r="29" spans="1:35" ht="14.15" customHeight="1" x14ac:dyDescent="0.45">
      <c r="A29" s="343" t="s">
        <v>185</v>
      </c>
      <c r="B29" s="126">
        <v>607153</v>
      </c>
      <c r="C29" s="99">
        <v>572114</v>
      </c>
      <c r="D29" s="99">
        <v>525616</v>
      </c>
      <c r="E29" s="99">
        <v>503076</v>
      </c>
      <c r="F29" s="99">
        <v>467624</v>
      </c>
      <c r="G29" s="99">
        <v>435798</v>
      </c>
      <c r="H29" s="99">
        <v>414717</v>
      </c>
      <c r="I29" s="99">
        <v>379317</v>
      </c>
      <c r="J29" s="99">
        <v>377516</v>
      </c>
      <c r="K29" s="99">
        <v>360983</v>
      </c>
      <c r="L29" s="99">
        <v>338086</v>
      </c>
      <c r="M29" s="99">
        <v>310465</v>
      </c>
      <c r="N29" s="99">
        <v>294741</v>
      </c>
      <c r="O29" s="99">
        <v>288102</v>
      </c>
      <c r="P29" s="99">
        <v>269947</v>
      </c>
      <c r="Q29" s="99">
        <v>273417</v>
      </c>
      <c r="R29" s="99">
        <v>268865</v>
      </c>
      <c r="S29" s="99">
        <v>271062</v>
      </c>
      <c r="T29" s="99">
        <v>267341</v>
      </c>
      <c r="U29" s="99">
        <v>267782</v>
      </c>
      <c r="V29" s="99">
        <v>278798</v>
      </c>
      <c r="W29" s="99">
        <v>272005</v>
      </c>
      <c r="X29" s="99">
        <v>264004</v>
      </c>
      <c r="Y29" s="99">
        <v>262263</v>
      </c>
      <c r="Z29" s="99">
        <v>244538</v>
      </c>
      <c r="AA29" s="99">
        <v>252525</v>
      </c>
      <c r="AB29" s="99">
        <v>248258</v>
      </c>
      <c r="AC29" s="99">
        <v>248719</v>
      </c>
      <c r="AD29" s="99">
        <v>242184</v>
      </c>
      <c r="AE29" s="99">
        <v>238019</v>
      </c>
      <c r="AF29" s="99">
        <v>269939</v>
      </c>
      <c r="AG29" s="99">
        <v>277208</v>
      </c>
      <c r="AH29" s="306"/>
      <c r="AI29" s="443"/>
    </row>
    <row r="30" spans="1:35" ht="14.15" customHeight="1" x14ac:dyDescent="0.45">
      <c r="A30" s="343" t="s">
        <v>239</v>
      </c>
      <c r="B30" s="126">
        <v>840949</v>
      </c>
      <c r="C30" s="99">
        <v>884952</v>
      </c>
      <c r="D30" s="99">
        <v>868952</v>
      </c>
      <c r="E30" s="99">
        <v>953809</v>
      </c>
      <c r="F30" s="99">
        <v>954299</v>
      </c>
      <c r="G30" s="99">
        <v>951110</v>
      </c>
      <c r="H30" s="99">
        <v>957913</v>
      </c>
      <c r="I30" s="99">
        <v>927829</v>
      </c>
      <c r="J30" s="99">
        <v>861338</v>
      </c>
      <c r="K30" s="99">
        <v>852142</v>
      </c>
      <c r="L30" s="99">
        <v>825757</v>
      </c>
      <c r="M30" s="99">
        <v>797635</v>
      </c>
      <c r="N30" s="99">
        <v>807023</v>
      </c>
      <c r="O30" s="99">
        <v>773746</v>
      </c>
      <c r="P30" s="99">
        <v>802003</v>
      </c>
      <c r="Q30" s="99">
        <v>796828</v>
      </c>
      <c r="R30" s="99">
        <v>855430</v>
      </c>
      <c r="S30" s="99">
        <v>833513</v>
      </c>
      <c r="T30" s="99">
        <v>856626</v>
      </c>
      <c r="U30" s="99">
        <v>808434</v>
      </c>
      <c r="V30" s="99">
        <v>776300</v>
      </c>
      <c r="W30" s="99">
        <v>767546</v>
      </c>
      <c r="X30" s="99">
        <v>745830</v>
      </c>
      <c r="Y30" s="99">
        <v>698656</v>
      </c>
      <c r="Z30" s="99">
        <v>710663</v>
      </c>
      <c r="AA30" s="99">
        <v>733521</v>
      </c>
      <c r="AB30" s="99">
        <v>743760</v>
      </c>
      <c r="AC30" s="99">
        <v>745820</v>
      </c>
      <c r="AD30" s="99">
        <v>755480</v>
      </c>
      <c r="AE30" s="99">
        <v>730834</v>
      </c>
      <c r="AF30" s="99">
        <v>752906</v>
      </c>
      <c r="AG30" s="99">
        <v>715354</v>
      </c>
      <c r="AH30" s="306"/>
      <c r="AI30" s="443"/>
    </row>
    <row r="31" spans="1:35" ht="14.15" customHeight="1" x14ac:dyDescent="0.45">
      <c r="A31" s="343" t="s">
        <v>187</v>
      </c>
      <c r="B31" s="126">
        <v>249398</v>
      </c>
      <c r="C31" s="99">
        <v>252194</v>
      </c>
      <c r="D31" s="99">
        <v>255937</v>
      </c>
      <c r="E31" s="99">
        <v>242402</v>
      </c>
      <c r="F31" s="99">
        <v>241237</v>
      </c>
      <c r="G31" s="99">
        <v>235590</v>
      </c>
      <c r="H31" s="99">
        <v>236565</v>
      </c>
      <c r="I31" s="99">
        <v>237750</v>
      </c>
      <c r="J31" s="99">
        <v>238590</v>
      </c>
      <c r="K31" s="99">
        <v>236872</v>
      </c>
      <c r="L31" s="99">
        <v>232591</v>
      </c>
      <c r="M31" s="99">
        <v>221830</v>
      </c>
      <c r="N31" s="99">
        <v>216257</v>
      </c>
      <c r="O31" s="99">
        <v>205607</v>
      </c>
      <c r="P31" s="99">
        <v>197646</v>
      </c>
      <c r="Q31" s="99">
        <v>186690</v>
      </c>
      <c r="R31" s="99">
        <v>179516</v>
      </c>
      <c r="S31" s="99">
        <v>173756</v>
      </c>
      <c r="T31" s="99">
        <v>164075</v>
      </c>
      <c r="U31" s="99">
        <v>149904</v>
      </c>
      <c r="V31" s="99">
        <v>151542</v>
      </c>
      <c r="W31" s="99">
        <v>143035</v>
      </c>
      <c r="X31" s="99">
        <v>137139</v>
      </c>
      <c r="Y31" s="99">
        <v>135802</v>
      </c>
      <c r="Z31" s="99">
        <v>141785</v>
      </c>
      <c r="AA31" s="99">
        <v>141840</v>
      </c>
      <c r="AB31" s="99">
        <v>139052</v>
      </c>
      <c r="AC31" s="99">
        <v>140039</v>
      </c>
      <c r="AD31" s="99">
        <v>142978</v>
      </c>
      <c r="AE31" s="99">
        <v>141735</v>
      </c>
      <c r="AF31" s="99">
        <v>151763</v>
      </c>
      <c r="AG31" s="99">
        <v>152454</v>
      </c>
      <c r="AH31" s="306"/>
      <c r="AI31" s="443"/>
    </row>
    <row r="32" spans="1:35" ht="14.15" customHeight="1" x14ac:dyDescent="0.45">
      <c r="A32" s="343" t="s">
        <v>188</v>
      </c>
      <c r="B32" s="126">
        <v>554501</v>
      </c>
      <c r="C32" s="99">
        <v>496490</v>
      </c>
      <c r="D32" s="99">
        <v>470795</v>
      </c>
      <c r="E32" s="99">
        <v>438783</v>
      </c>
      <c r="F32" s="99">
        <v>419817</v>
      </c>
      <c r="G32" s="99">
        <v>385661</v>
      </c>
      <c r="H32" s="99">
        <v>384795</v>
      </c>
      <c r="I32" s="99">
        <v>366968</v>
      </c>
      <c r="J32" s="99">
        <v>341949</v>
      </c>
      <c r="K32" s="99">
        <v>327986</v>
      </c>
      <c r="L32" s="99">
        <v>318388</v>
      </c>
      <c r="M32" s="99">
        <v>306375</v>
      </c>
      <c r="N32" s="99">
        <v>295750</v>
      </c>
      <c r="O32" s="99">
        <v>292172</v>
      </c>
      <c r="P32" s="99">
        <v>282324</v>
      </c>
      <c r="Q32" s="99">
        <v>274664</v>
      </c>
      <c r="R32" s="99">
        <v>273077</v>
      </c>
      <c r="S32" s="99">
        <v>265969</v>
      </c>
      <c r="T32" s="99">
        <v>260590</v>
      </c>
      <c r="U32" s="99">
        <v>257922</v>
      </c>
      <c r="V32" s="99">
        <v>255472</v>
      </c>
      <c r="W32" s="99">
        <v>243440</v>
      </c>
      <c r="X32" s="99">
        <v>237766</v>
      </c>
      <c r="Y32" s="99">
        <v>236061</v>
      </c>
      <c r="Z32" s="99">
        <v>231594</v>
      </c>
      <c r="AA32" s="99">
        <v>214775</v>
      </c>
      <c r="AB32" s="99">
        <v>211596</v>
      </c>
      <c r="AC32" s="99">
        <v>210142</v>
      </c>
      <c r="AD32" s="99">
        <v>209590</v>
      </c>
      <c r="AE32" s="99">
        <v>202473</v>
      </c>
      <c r="AF32" s="99">
        <v>193964</v>
      </c>
      <c r="AG32" s="99">
        <v>186769</v>
      </c>
      <c r="AH32" s="306"/>
      <c r="AI32" s="443"/>
    </row>
    <row r="33" spans="1:35" s="40" customFormat="1" ht="14.15" customHeight="1" x14ac:dyDescent="0.45">
      <c r="A33" s="343" t="s">
        <v>189</v>
      </c>
      <c r="B33" s="126">
        <v>395300</v>
      </c>
      <c r="C33" s="99">
        <v>327617</v>
      </c>
      <c r="D33" s="99">
        <v>301005</v>
      </c>
      <c r="E33" s="99">
        <v>277928</v>
      </c>
      <c r="F33" s="99">
        <v>283178</v>
      </c>
      <c r="G33" s="99">
        <v>289782</v>
      </c>
      <c r="H33" s="99">
        <v>338590</v>
      </c>
      <c r="I33" s="99">
        <v>343665</v>
      </c>
      <c r="J33" s="99">
        <v>319045</v>
      </c>
      <c r="K33" s="99">
        <v>288803</v>
      </c>
      <c r="L33" s="99">
        <v>305923</v>
      </c>
      <c r="M33" s="99">
        <v>297211</v>
      </c>
      <c r="N33" s="99">
        <v>299427</v>
      </c>
      <c r="O33" s="99">
        <v>314893</v>
      </c>
      <c r="P33" s="99">
        <v>324103</v>
      </c>
      <c r="Q33" s="99">
        <v>325591</v>
      </c>
      <c r="R33" s="99">
        <v>309818</v>
      </c>
      <c r="S33" s="99">
        <v>289027</v>
      </c>
      <c r="T33" s="99">
        <v>307479</v>
      </c>
      <c r="U33" s="99">
        <v>276843</v>
      </c>
      <c r="V33" s="99">
        <v>263394</v>
      </c>
      <c r="W33" s="99">
        <v>257237</v>
      </c>
      <c r="X33" s="99">
        <v>255555</v>
      </c>
      <c r="Y33" s="99">
        <v>244420</v>
      </c>
      <c r="Z33" s="99">
        <v>241850</v>
      </c>
      <c r="AA33" s="99">
        <v>239188</v>
      </c>
      <c r="AB33" s="99">
        <v>231889</v>
      </c>
      <c r="AC33" s="99">
        <v>235267</v>
      </c>
      <c r="AD33" s="99">
        <v>231370</v>
      </c>
      <c r="AE33" s="99">
        <v>232843</v>
      </c>
      <c r="AF33" s="99">
        <v>231577</v>
      </c>
      <c r="AG33" s="99">
        <v>234216</v>
      </c>
      <c r="AH33" s="306"/>
      <c r="AI33" s="552"/>
    </row>
    <row r="34" spans="1:35" s="104" customFormat="1" ht="16" customHeight="1" x14ac:dyDescent="0.45">
      <c r="A34" s="345" t="s">
        <v>190</v>
      </c>
      <c r="B34" s="127">
        <v>366673</v>
      </c>
      <c r="C34" s="120">
        <v>350798</v>
      </c>
      <c r="D34" s="120">
        <v>330968</v>
      </c>
      <c r="E34" s="120">
        <v>298970</v>
      </c>
      <c r="F34" s="120">
        <v>292767</v>
      </c>
      <c r="G34" s="120">
        <v>277463</v>
      </c>
      <c r="H34" s="120">
        <v>271834</v>
      </c>
      <c r="I34" s="120">
        <v>252428</v>
      </c>
      <c r="J34" s="120">
        <v>241092</v>
      </c>
      <c r="K34" s="120">
        <v>232473</v>
      </c>
      <c r="L34" s="120">
        <v>222152</v>
      </c>
      <c r="M34" s="120">
        <v>212390</v>
      </c>
      <c r="N34" s="120">
        <v>207793</v>
      </c>
      <c r="O34" s="120">
        <v>207956</v>
      </c>
      <c r="P34" s="120">
        <v>205281</v>
      </c>
      <c r="Q34" s="120">
        <v>203794</v>
      </c>
      <c r="R34" s="120">
        <v>198920</v>
      </c>
      <c r="S34" s="120">
        <v>204149</v>
      </c>
      <c r="T34" s="120">
        <v>195344</v>
      </c>
      <c r="U34" s="120">
        <v>180142</v>
      </c>
      <c r="V34" s="120">
        <v>176730</v>
      </c>
      <c r="W34" s="120">
        <v>174637</v>
      </c>
      <c r="X34" s="120">
        <v>166936</v>
      </c>
      <c r="Y34" s="120">
        <v>159628</v>
      </c>
      <c r="Z34" s="120">
        <v>155814</v>
      </c>
      <c r="AA34" s="120">
        <v>157174</v>
      </c>
      <c r="AB34" s="120">
        <v>150307</v>
      </c>
      <c r="AC34" s="120">
        <v>142891</v>
      </c>
      <c r="AD34" s="120">
        <v>138569</v>
      </c>
      <c r="AE34" s="120">
        <v>139127</v>
      </c>
      <c r="AF34" s="120">
        <v>137894</v>
      </c>
      <c r="AG34" s="120">
        <v>138455</v>
      </c>
      <c r="AH34" s="307"/>
      <c r="AI34" s="116"/>
    </row>
    <row r="35" spans="1:35" s="104" customFormat="1" ht="16" customHeight="1" x14ac:dyDescent="0.4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9"/>
      <c r="AH35" s="119"/>
    </row>
    <row r="36" spans="1:35" s="106" customFormat="1" ht="16" customHeight="1" x14ac:dyDescent="0.45">
      <c r="A36" s="112" t="s">
        <v>223</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row>
    <row r="37" spans="1:35" s="106" customFormat="1" ht="16" customHeight="1" x14ac:dyDescent="0.45">
      <c r="A37" s="309" t="s">
        <v>224</v>
      </c>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row>
    <row r="38" spans="1:35" s="106" customFormat="1" ht="16" customHeight="1" x14ac:dyDescent="0.45">
      <c r="A38" s="114" t="s">
        <v>240</v>
      </c>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row>
    <row r="39" spans="1:35" s="106" customFormat="1" ht="16" customHeight="1" x14ac:dyDescent="0.45">
      <c r="A39" s="51" t="s">
        <v>107</v>
      </c>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row>
    <row r="40" spans="1:35" s="106" customFormat="1" ht="16" customHeight="1" x14ac:dyDescent="0.45">
      <c r="A40" s="49" t="s">
        <v>233</v>
      </c>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05"/>
    </row>
    <row r="41" spans="1:35" s="106" customFormat="1" ht="16" customHeight="1" x14ac:dyDescent="0.45">
      <c r="A41" s="310" t="s">
        <v>219</v>
      </c>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row>
    <row r="42" spans="1:35" s="106" customFormat="1" ht="16" customHeight="1" x14ac:dyDescent="0.45">
      <c r="A42" s="310" t="s">
        <v>107</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107"/>
    </row>
    <row r="43" spans="1:35" s="106" customFormat="1" ht="16" customHeight="1" x14ac:dyDescent="0.45">
      <c r="A43" s="52" t="s">
        <v>234</v>
      </c>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108"/>
    </row>
    <row r="44" spans="1:35" s="9" customFormat="1" ht="16.5" thickBot="1" x14ac:dyDescent="0.5">
      <c r="A44" s="310" t="s">
        <v>227</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2"/>
      <c r="AH44" s="103"/>
    </row>
    <row r="45" spans="1:35" ht="16.5" thickTop="1" x14ac:dyDescent="0.45">
      <c r="A45" s="3"/>
      <c r="B45" s="3"/>
      <c r="C45" s="3"/>
      <c r="D45" s="3"/>
      <c r="E45" s="3"/>
      <c r="F45" s="3"/>
      <c r="G45" s="3"/>
      <c r="H45" s="3"/>
      <c r="I45" s="3"/>
      <c r="J45" s="3"/>
      <c r="K45" s="3"/>
      <c r="L45" s="3"/>
      <c r="M45" s="3"/>
      <c r="N45" s="3"/>
      <c r="O45" s="3"/>
      <c r="P45" s="3"/>
      <c r="Q45" s="3"/>
      <c r="R45" s="3"/>
      <c r="S45" s="3"/>
      <c r="T45" s="3"/>
      <c r="U45" s="3"/>
      <c r="V45" s="3"/>
      <c r="W45" s="3"/>
      <c r="X45" s="41"/>
      <c r="Y45" s="3"/>
      <c r="Z45" s="3"/>
      <c r="AA45" s="3"/>
      <c r="AB45" s="3"/>
      <c r="AC45" s="3"/>
      <c r="AD45" s="3"/>
      <c r="AE45" s="3"/>
      <c r="AF45" s="3"/>
      <c r="AG45" s="3"/>
      <c r="AH45" s="430"/>
      <c r="AI45" s="430"/>
    </row>
  </sheetData>
  <hyperlinks>
    <hyperlink ref="A44" r:id="rId1" xr:uid="{00000000-0004-0000-0F00-000001000000}"/>
    <hyperlink ref="A41" r:id="rId2" xr:uid="{1A04FD06-F62A-43ED-BD17-D09D86031530}"/>
  </hyperlinks>
  <pageMargins left="0.74803149606299213" right="0.74803149606299213" top="0.59055118110236227" bottom="0.59055118110236227" header="0" footer="0"/>
  <pageSetup paperSize="8" scale="63" orientation="landscape"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79998168889431442"/>
    <pageSetUpPr fitToPage="1"/>
  </sheetPr>
  <dimension ref="A1:AH43"/>
  <sheetViews>
    <sheetView zoomScaleNormal="100" workbookViewId="0"/>
  </sheetViews>
  <sheetFormatPr defaultColWidth="11.453125" defaultRowHeight="16" x14ac:dyDescent="0.45"/>
  <cols>
    <col min="1" max="1" width="23.81640625" style="2" customWidth="1"/>
    <col min="2" max="2" width="8.7265625" style="2" customWidth="1"/>
    <col min="3" max="4" width="9.54296875" style="2" bestFit="1" customWidth="1"/>
    <col min="5" max="5" width="9.26953125" style="2" bestFit="1" customWidth="1"/>
    <col min="6" max="7" width="9.54296875" style="2" bestFit="1" customWidth="1"/>
    <col min="8" max="8" width="9.26953125" style="2" bestFit="1" customWidth="1"/>
    <col min="9" max="9" width="9.54296875" style="2" bestFit="1" customWidth="1"/>
    <col min="10" max="10" width="9.26953125" style="2" bestFit="1" customWidth="1"/>
    <col min="11" max="11" width="9.54296875" style="2" bestFit="1" customWidth="1"/>
    <col min="12" max="12" width="9.26953125" style="2" bestFit="1" customWidth="1"/>
    <col min="13" max="13" width="9.54296875" style="2" bestFit="1" customWidth="1"/>
    <col min="14" max="14" width="9.54296875" style="10" bestFit="1" customWidth="1"/>
    <col min="15" max="15" width="9.54296875" style="2" bestFit="1" customWidth="1"/>
    <col min="16" max="17" width="9.26953125" style="2" bestFit="1" customWidth="1"/>
    <col min="18" max="18" width="8.81640625" style="2" bestFit="1" customWidth="1"/>
    <col min="19" max="20" width="9.26953125" style="2" bestFit="1" customWidth="1"/>
    <col min="21" max="22" width="9.54296875" style="2" bestFit="1" customWidth="1"/>
    <col min="23" max="24" width="8.7265625" style="2" customWidth="1"/>
    <col min="25" max="16384" width="11.453125" style="2"/>
  </cols>
  <sheetData>
    <row r="1" spans="1:25" s="3" customFormat="1" ht="36" customHeight="1" x14ac:dyDescent="0.7">
      <c r="A1" s="33" t="s">
        <v>241</v>
      </c>
      <c r="B1" s="34"/>
      <c r="C1" s="34"/>
      <c r="D1" s="34"/>
      <c r="E1" s="34"/>
      <c r="F1" s="34"/>
      <c r="G1" s="34"/>
      <c r="H1" s="34"/>
      <c r="I1" s="34"/>
      <c r="J1" s="34"/>
      <c r="K1" s="34"/>
      <c r="L1" s="34"/>
      <c r="M1" s="34"/>
      <c r="N1" s="35"/>
      <c r="O1" s="34"/>
      <c r="P1" s="34"/>
      <c r="Q1" s="34"/>
      <c r="R1" s="34"/>
      <c r="S1" s="34"/>
      <c r="T1" s="34"/>
      <c r="U1" s="34"/>
      <c r="V1" s="34"/>
      <c r="W1" s="34"/>
      <c r="X1" s="34"/>
    </row>
    <row r="2" spans="1:25" ht="36" customHeight="1" x14ac:dyDescent="0.45">
      <c r="A2" s="36" t="s">
        <v>242</v>
      </c>
      <c r="B2" s="34"/>
      <c r="C2" s="34"/>
      <c r="D2" s="34"/>
      <c r="E2" s="34"/>
      <c r="F2" s="34"/>
      <c r="G2" s="34"/>
      <c r="H2" s="34"/>
      <c r="I2" s="34"/>
      <c r="J2" s="34"/>
      <c r="K2" s="34"/>
      <c r="L2" s="34"/>
      <c r="M2" s="34"/>
      <c r="N2" s="35"/>
      <c r="O2" s="34"/>
      <c r="P2" s="34"/>
      <c r="Q2" s="34"/>
      <c r="R2" s="34"/>
      <c r="S2" s="34"/>
      <c r="T2" s="34"/>
      <c r="U2" s="34"/>
      <c r="V2" s="34"/>
      <c r="W2" s="430"/>
      <c r="X2" s="430"/>
      <c r="Y2" s="430"/>
    </row>
    <row r="3" spans="1:25" ht="17.5" x14ac:dyDescent="0.45">
      <c r="A3" s="37" t="s">
        <v>243</v>
      </c>
      <c r="B3" s="38"/>
      <c r="C3" s="38"/>
      <c r="D3" s="38"/>
      <c r="E3" s="38"/>
      <c r="F3" s="38"/>
      <c r="G3" s="38"/>
      <c r="H3" s="38"/>
      <c r="I3" s="38"/>
      <c r="J3" s="38"/>
      <c r="K3" s="38"/>
      <c r="L3" s="38"/>
      <c r="M3" s="38"/>
      <c r="N3" s="38"/>
      <c r="O3" s="38"/>
      <c r="P3" s="38"/>
      <c r="Q3" s="38"/>
      <c r="R3" s="38"/>
      <c r="S3" s="38"/>
      <c r="T3" s="38"/>
      <c r="U3" s="38"/>
      <c r="V3" s="38"/>
      <c r="W3" s="435"/>
      <c r="X3" s="435"/>
      <c r="Y3" s="430"/>
    </row>
    <row r="4" spans="1:25" ht="36" customHeight="1" x14ac:dyDescent="0.45">
      <c r="A4" s="559" t="s">
        <v>222</v>
      </c>
      <c r="B4" s="541">
        <v>2000</v>
      </c>
      <c r="C4" s="542">
        <v>2001</v>
      </c>
      <c r="D4" s="542">
        <v>2002</v>
      </c>
      <c r="E4" s="542">
        <v>2003</v>
      </c>
      <c r="F4" s="542">
        <v>2004</v>
      </c>
      <c r="G4" s="542">
        <v>2005</v>
      </c>
      <c r="H4" s="542">
        <v>2006</v>
      </c>
      <c r="I4" s="542">
        <v>2007</v>
      </c>
      <c r="J4" s="542">
        <v>2008</v>
      </c>
      <c r="K4" s="542">
        <v>2009</v>
      </c>
      <c r="L4" s="542">
        <v>2010</v>
      </c>
      <c r="M4" s="542">
        <v>2011</v>
      </c>
      <c r="N4" s="542">
        <v>2012</v>
      </c>
      <c r="O4" s="542">
        <v>2013</v>
      </c>
      <c r="P4" s="542">
        <v>2014</v>
      </c>
      <c r="Q4" s="542">
        <v>2015</v>
      </c>
      <c r="R4" s="542">
        <v>2016</v>
      </c>
      <c r="S4" s="542">
        <v>2017</v>
      </c>
      <c r="T4" s="542">
        <v>2018</v>
      </c>
      <c r="U4" s="542">
        <v>2019</v>
      </c>
      <c r="V4" s="542">
        <v>2020</v>
      </c>
      <c r="W4" s="542">
        <v>2021</v>
      </c>
      <c r="X4" s="543">
        <v>2022</v>
      </c>
      <c r="Y4" s="443"/>
    </row>
    <row r="5" spans="1:25" s="7" customFormat="1" ht="24" customHeight="1" x14ac:dyDescent="0.45">
      <c r="A5" s="560" t="s">
        <v>154</v>
      </c>
      <c r="B5" s="545">
        <v>7888.9567296418727</v>
      </c>
      <c r="C5" s="546">
        <v>7833.3524190433054</v>
      </c>
      <c r="D5" s="546">
        <v>8144.7826609491431</v>
      </c>
      <c r="E5" s="546">
        <v>7558.8833921738342</v>
      </c>
      <c r="F5" s="546">
        <v>7532.8542566005544</v>
      </c>
      <c r="G5" s="546">
        <v>7578.7121501553884</v>
      </c>
      <c r="H5" s="546">
        <v>7793.7358597622842</v>
      </c>
      <c r="I5" s="546">
        <v>7860.7901629620437</v>
      </c>
      <c r="J5" s="546">
        <v>6880.8634829637676</v>
      </c>
      <c r="K5" s="546">
        <v>5963.9502500241033</v>
      </c>
      <c r="L5" s="546">
        <v>5610.6453557631121</v>
      </c>
      <c r="M5" s="546">
        <v>5355.3280585196444</v>
      </c>
      <c r="N5" s="546">
        <v>5150.3614014314289</v>
      </c>
      <c r="O5" s="546">
        <v>5286.4669386146015</v>
      </c>
      <c r="P5" s="546">
        <v>5390.4846571812895</v>
      </c>
      <c r="Q5" s="546">
        <v>4983.5735774788909</v>
      </c>
      <c r="R5" s="546">
        <v>4983.631120629816</v>
      </c>
      <c r="S5" s="546">
        <v>4871.6658315424766</v>
      </c>
      <c r="T5" s="546">
        <v>5317.6670016560738</v>
      </c>
      <c r="U5" s="546">
        <v>4946.3306248938443</v>
      </c>
      <c r="V5" s="546">
        <v>4070.8674777620622</v>
      </c>
      <c r="W5" s="546">
        <v>4434.7721406693654</v>
      </c>
      <c r="X5" s="547">
        <v>4641.1513704240742</v>
      </c>
      <c r="Y5" s="548"/>
    </row>
    <row r="6" spans="1:25" ht="24" customHeight="1" x14ac:dyDescent="0.45">
      <c r="A6" s="561" t="s">
        <v>163</v>
      </c>
      <c r="B6" s="545">
        <v>2841361</v>
      </c>
      <c r="C6" s="546">
        <v>2808042</v>
      </c>
      <c r="D6" s="546">
        <v>2870925</v>
      </c>
      <c r="E6" s="546">
        <v>2773271</v>
      </c>
      <c r="F6" s="546">
        <v>2776569</v>
      </c>
      <c r="G6" s="546">
        <v>2752276</v>
      </c>
      <c r="H6" s="546">
        <v>2716023</v>
      </c>
      <c r="I6" s="546">
        <v>2732573</v>
      </c>
      <c r="J6" s="546">
        <v>2658291</v>
      </c>
      <c r="K6" s="546">
        <v>2549430</v>
      </c>
      <c r="L6" s="546">
        <v>2608914</v>
      </c>
      <c r="M6" s="546">
        <v>2496398</v>
      </c>
      <c r="N6" s="546">
        <v>2377742</v>
      </c>
      <c r="O6" s="546">
        <v>2357374</v>
      </c>
      <c r="P6" s="546">
        <v>2189464</v>
      </c>
      <c r="Q6" s="546">
        <v>2213339</v>
      </c>
      <c r="R6" s="546">
        <v>2150210</v>
      </c>
      <c r="S6" s="546">
        <v>2133254</v>
      </c>
      <c r="T6" s="546">
        <v>2232196</v>
      </c>
      <c r="U6" s="546">
        <v>2079290</v>
      </c>
      <c r="V6" s="546">
        <v>2008929</v>
      </c>
      <c r="W6" s="546">
        <v>2019721</v>
      </c>
      <c r="X6" s="547"/>
      <c r="Y6" s="443"/>
    </row>
    <row r="7" spans="1:25" ht="14.15" customHeight="1" x14ac:dyDescent="0.45">
      <c r="A7" s="562" t="s">
        <v>164</v>
      </c>
      <c r="B7" s="96">
        <v>302942</v>
      </c>
      <c r="C7" s="95">
        <v>287958</v>
      </c>
      <c r="D7" s="95">
        <v>280521</v>
      </c>
      <c r="E7" s="95">
        <v>266613</v>
      </c>
      <c r="F7" s="95">
        <v>258859</v>
      </c>
      <c r="G7" s="95">
        <v>248767</v>
      </c>
      <c r="H7" s="95">
        <v>247479</v>
      </c>
      <c r="I7" s="95">
        <v>237923</v>
      </c>
      <c r="J7" s="95">
        <v>234622</v>
      </c>
      <c r="K7" s="95">
        <v>217520</v>
      </c>
      <c r="L7" s="95">
        <v>228363</v>
      </c>
      <c r="M7" s="95">
        <v>227623</v>
      </c>
      <c r="N7" s="95">
        <v>224348</v>
      </c>
      <c r="O7" s="95">
        <v>225834</v>
      </c>
      <c r="P7" s="95">
        <v>217719</v>
      </c>
      <c r="Q7" s="95">
        <v>215822</v>
      </c>
      <c r="R7" s="95">
        <v>201044</v>
      </c>
      <c r="S7" s="95">
        <v>203683</v>
      </c>
      <c r="T7" s="95">
        <v>209336</v>
      </c>
      <c r="U7" s="95">
        <v>195887</v>
      </c>
      <c r="V7" s="95">
        <v>182126</v>
      </c>
      <c r="W7" s="95">
        <v>183993</v>
      </c>
      <c r="X7" s="304"/>
      <c r="Y7" s="443"/>
    </row>
    <row r="8" spans="1:25" ht="14.15" customHeight="1" x14ac:dyDescent="0.45">
      <c r="A8" s="340" t="s">
        <v>165</v>
      </c>
      <c r="B8" s="97">
        <v>40259</v>
      </c>
      <c r="C8" s="91">
        <v>40440</v>
      </c>
      <c r="D8" s="91">
        <v>39256</v>
      </c>
      <c r="E8" s="91">
        <v>38959</v>
      </c>
      <c r="F8" s="91">
        <v>38595</v>
      </c>
      <c r="G8" s="91">
        <v>37854</v>
      </c>
      <c r="H8" s="91">
        <v>36827</v>
      </c>
      <c r="I8" s="91">
        <v>36171</v>
      </c>
      <c r="J8" s="91">
        <v>35280</v>
      </c>
      <c r="K8" s="91">
        <v>33342</v>
      </c>
      <c r="L8" s="91">
        <v>33511</v>
      </c>
      <c r="M8" s="91">
        <v>32281</v>
      </c>
      <c r="N8" s="91">
        <v>31672</v>
      </c>
      <c r="O8" s="91">
        <v>31032</v>
      </c>
      <c r="P8" s="91">
        <v>29776</v>
      </c>
      <c r="Q8" s="91">
        <v>29487</v>
      </c>
      <c r="R8" s="91">
        <v>29061</v>
      </c>
      <c r="S8" s="91">
        <v>29167</v>
      </c>
      <c r="T8" s="91">
        <v>27787</v>
      </c>
      <c r="U8" s="91">
        <v>27788</v>
      </c>
      <c r="V8" s="91">
        <v>26788</v>
      </c>
      <c r="W8" s="91">
        <v>27984</v>
      </c>
      <c r="X8" s="94"/>
      <c r="Y8" s="443"/>
    </row>
    <row r="9" spans="1:25" ht="14.15" customHeight="1" x14ac:dyDescent="0.45">
      <c r="A9" s="340" t="s">
        <v>166</v>
      </c>
      <c r="B9" s="97">
        <v>54710</v>
      </c>
      <c r="C9" s="91">
        <v>52965</v>
      </c>
      <c r="D9" s="91">
        <v>49744</v>
      </c>
      <c r="E9" s="91">
        <v>50440</v>
      </c>
      <c r="F9" s="91">
        <v>49886</v>
      </c>
      <c r="G9" s="91">
        <v>45767</v>
      </c>
      <c r="H9" s="91">
        <v>46014</v>
      </c>
      <c r="I9" s="91">
        <v>43039</v>
      </c>
      <c r="J9" s="91">
        <v>42537</v>
      </c>
      <c r="K9" s="91">
        <v>37780</v>
      </c>
      <c r="L9" s="91">
        <v>39552</v>
      </c>
      <c r="M9" s="91">
        <v>33421</v>
      </c>
      <c r="N9" s="91">
        <v>33782</v>
      </c>
      <c r="O9" s="91">
        <v>34608</v>
      </c>
      <c r="P9" s="91">
        <v>29655</v>
      </c>
      <c r="Q9" s="91">
        <v>31017</v>
      </c>
      <c r="R9" s="91">
        <v>31112</v>
      </c>
      <c r="S9" s="91">
        <v>29328</v>
      </c>
      <c r="T9" s="91">
        <v>28315</v>
      </c>
      <c r="U9" s="91">
        <v>27438</v>
      </c>
      <c r="V9" s="91">
        <v>25513</v>
      </c>
      <c r="W9" s="91">
        <v>27450</v>
      </c>
      <c r="X9" s="94"/>
      <c r="Y9" s="443"/>
    </row>
    <row r="10" spans="1:25" ht="14.15" customHeight="1" x14ac:dyDescent="0.45">
      <c r="A10" s="340" t="s">
        <v>167</v>
      </c>
      <c r="B10" s="97">
        <v>62864</v>
      </c>
      <c r="C10" s="91">
        <v>53288</v>
      </c>
      <c r="D10" s="91">
        <v>63883</v>
      </c>
      <c r="E10" s="91">
        <v>66309</v>
      </c>
      <c r="F10" s="91">
        <v>67161</v>
      </c>
      <c r="G10" s="91">
        <v>68874</v>
      </c>
      <c r="H10" s="91">
        <v>66530</v>
      </c>
      <c r="I10" s="91">
        <v>62068</v>
      </c>
      <c r="J10" s="91">
        <v>59714</v>
      </c>
      <c r="K10" s="91">
        <v>51046</v>
      </c>
      <c r="L10" s="91">
        <v>49066</v>
      </c>
      <c r="M10" s="91">
        <v>56375</v>
      </c>
      <c r="N10" s="91">
        <v>51563</v>
      </c>
      <c r="O10" s="91">
        <v>46956</v>
      </c>
      <c r="P10" s="91">
        <v>49853</v>
      </c>
      <c r="Q10" s="91">
        <v>51272</v>
      </c>
      <c r="R10" s="91">
        <v>43544</v>
      </c>
      <c r="S10" s="91">
        <v>43423</v>
      </c>
      <c r="T10" s="91">
        <v>43494</v>
      </c>
      <c r="U10" s="91">
        <v>44091</v>
      </c>
      <c r="V10" s="91">
        <v>44525</v>
      </c>
      <c r="W10" s="91">
        <v>43233</v>
      </c>
      <c r="X10" s="94"/>
      <c r="Y10" s="443"/>
    </row>
    <row r="11" spans="1:25" ht="14.15" customHeight="1" x14ac:dyDescent="0.45">
      <c r="A11" s="340" t="s">
        <v>168</v>
      </c>
      <c r="B11" s="97">
        <v>4545</v>
      </c>
      <c r="C11" s="91">
        <v>4092</v>
      </c>
      <c r="D11" s="91">
        <v>4048</v>
      </c>
      <c r="E11" s="91">
        <v>4036</v>
      </c>
      <c r="F11" s="91">
        <v>4044</v>
      </c>
      <c r="G11" s="91">
        <v>3888</v>
      </c>
      <c r="H11" s="91">
        <v>3701</v>
      </c>
      <c r="I11" s="91">
        <v>3592</v>
      </c>
      <c r="J11" s="91">
        <v>3558</v>
      </c>
      <c r="K11" s="91">
        <v>3101</v>
      </c>
      <c r="L11" s="91">
        <v>2983</v>
      </c>
      <c r="M11" s="91">
        <v>2682</v>
      </c>
      <c r="N11" s="91">
        <v>2026</v>
      </c>
      <c r="O11" s="91">
        <v>1651</v>
      </c>
      <c r="P11" s="91">
        <v>1513</v>
      </c>
      <c r="Q11" s="91">
        <v>1565</v>
      </c>
      <c r="R11" s="91">
        <v>1726</v>
      </c>
      <c r="S11" s="91">
        <v>1790</v>
      </c>
      <c r="T11" s="91">
        <v>1829</v>
      </c>
      <c r="U11" s="91">
        <v>1958</v>
      </c>
      <c r="V11" s="91">
        <v>1765</v>
      </c>
      <c r="W11" s="91">
        <v>1875</v>
      </c>
      <c r="X11" s="94"/>
      <c r="Y11" s="443"/>
    </row>
    <row r="12" spans="1:25" ht="14.15" customHeight="1" x14ac:dyDescent="0.45">
      <c r="A12" s="340" t="s">
        <v>169</v>
      </c>
      <c r="B12" s="97">
        <v>47693</v>
      </c>
      <c r="C12" s="91">
        <v>49730</v>
      </c>
      <c r="D12" s="91">
        <v>53109</v>
      </c>
      <c r="E12" s="91">
        <v>60567</v>
      </c>
      <c r="F12" s="91">
        <v>57832</v>
      </c>
      <c r="G12" s="91">
        <v>57134</v>
      </c>
      <c r="H12" s="91">
        <v>53794</v>
      </c>
      <c r="I12" s="91">
        <v>53059</v>
      </c>
      <c r="J12" s="91">
        <v>54549</v>
      </c>
      <c r="K12" s="91">
        <v>51906</v>
      </c>
      <c r="L12" s="91">
        <v>52542</v>
      </c>
      <c r="M12" s="91">
        <v>48258</v>
      </c>
      <c r="N12" s="91">
        <v>48223</v>
      </c>
      <c r="O12" s="91">
        <v>48581</v>
      </c>
      <c r="P12" s="91">
        <v>44780</v>
      </c>
      <c r="Q12" s="91">
        <v>40445</v>
      </c>
      <c r="R12" s="91">
        <v>43639</v>
      </c>
      <c r="S12" s="91">
        <v>38095</v>
      </c>
      <c r="T12" s="91">
        <v>42443</v>
      </c>
      <c r="U12" s="91">
        <v>34723</v>
      </c>
      <c r="V12" s="91">
        <v>51409</v>
      </c>
      <c r="W12" s="91">
        <v>49913</v>
      </c>
      <c r="X12" s="94"/>
      <c r="Y12" s="443"/>
    </row>
    <row r="13" spans="1:25" ht="14.15" customHeight="1" x14ac:dyDescent="0.45">
      <c r="A13" s="340" t="s">
        <v>170</v>
      </c>
      <c r="B13" s="97">
        <v>32506</v>
      </c>
      <c r="C13" s="91">
        <v>32146</v>
      </c>
      <c r="D13" s="91">
        <v>31463</v>
      </c>
      <c r="E13" s="91">
        <v>31371</v>
      </c>
      <c r="F13" s="91">
        <v>31951</v>
      </c>
      <c r="G13" s="91">
        <v>32648</v>
      </c>
      <c r="H13" s="91">
        <v>32936</v>
      </c>
      <c r="I13" s="91">
        <v>34741</v>
      </c>
      <c r="J13" s="91">
        <v>39069</v>
      </c>
      <c r="K13" s="91">
        <v>31909</v>
      </c>
      <c r="L13" s="91">
        <v>32544</v>
      </c>
      <c r="M13" s="91">
        <v>30048</v>
      </c>
      <c r="N13" s="91">
        <v>28835</v>
      </c>
      <c r="O13" s="91">
        <v>28525</v>
      </c>
      <c r="P13" s="91">
        <v>28003</v>
      </c>
      <c r="Q13" s="91">
        <v>26901</v>
      </c>
      <c r="R13" s="91">
        <v>26598</v>
      </c>
      <c r="S13" s="91">
        <v>26436</v>
      </c>
      <c r="T13" s="91">
        <v>25666</v>
      </c>
      <c r="U13" s="91">
        <v>23350</v>
      </c>
      <c r="V13" s="91">
        <v>22412</v>
      </c>
      <c r="W13" s="91">
        <v>22363</v>
      </c>
      <c r="X13" s="94"/>
      <c r="Y13" s="443"/>
    </row>
    <row r="14" spans="1:25" ht="14.15" customHeight="1" x14ac:dyDescent="0.45">
      <c r="A14" s="341" t="s">
        <v>171</v>
      </c>
      <c r="B14" s="97">
        <v>54174</v>
      </c>
      <c r="C14" s="91">
        <v>53243</v>
      </c>
      <c r="D14" s="91">
        <v>42800</v>
      </c>
      <c r="E14" s="91">
        <v>41886</v>
      </c>
      <c r="F14" s="91">
        <v>39162</v>
      </c>
      <c r="G14" s="91">
        <v>44835</v>
      </c>
      <c r="H14" s="91">
        <v>41319</v>
      </c>
      <c r="I14" s="91">
        <v>36365</v>
      </c>
      <c r="J14" s="91">
        <v>33558</v>
      </c>
      <c r="K14" s="91">
        <v>31080</v>
      </c>
      <c r="L14" s="91">
        <v>33192</v>
      </c>
      <c r="M14" s="91">
        <v>30984</v>
      </c>
      <c r="N14" s="91">
        <v>32431</v>
      </c>
      <c r="O14" s="91">
        <v>30579</v>
      </c>
      <c r="P14" s="91">
        <v>22411</v>
      </c>
      <c r="Q14" s="91">
        <v>28533</v>
      </c>
      <c r="R14" s="91">
        <v>27208</v>
      </c>
      <c r="S14" s="91">
        <v>28017</v>
      </c>
      <c r="T14" s="91">
        <v>23420</v>
      </c>
      <c r="U14" s="91">
        <v>24098</v>
      </c>
      <c r="V14" s="91">
        <v>24024</v>
      </c>
      <c r="W14" s="91">
        <v>24772</v>
      </c>
      <c r="X14" s="94"/>
      <c r="Y14" s="443"/>
    </row>
    <row r="15" spans="1:25" ht="14.15" customHeight="1" x14ac:dyDescent="0.45">
      <c r="A15" s="341" t="s">
        <v>172</v>
      </c>
      <c r="B15" s="97">
        <v>17898</v>
      </c>
      <c r="C15" s="91">
        <v>20199</v>
      </c>
      <c r="D15" s="91">
        <v>17967</v>
      </c>
      <c r="E15" s="91">
        <v>18586</v>
      </c>
      <c r="F15" s="91">
        <v>18364</v>
      </c>
      <c r="G15" s="91">
        <v>20736</v>
      </c>
      <c r="H15" s="91">
        <v>19123</v>
      </c>
      <c r="I15" s="91">
        <v>20825</v>
      </c>
      <c r="J15" s="91">
        <v>20238</v>
      </c>
      <c r="K15" s="91">
        <v>16758</v>
      </c>
      <c r="L15" s="91">
        <v>18217</v>
      </c>
      <c r="M15" s="91">
        <v>17728</v>
      </c>
      <c r="N15" s="91">
        <v>16767</v>
      </c>
      <c r="O15" s="91">
        <v>16440</v>
      </c>
      <c r="P15" s="91">
        <v>13678</v>
      </c>
      <c r="Q15" s="91">
        <v>14530</v>
      </c>
      <c r="R15" s="91">
        <v>15423</v>
      </c>
      <c r="S15" s="91">
        <v>14806</v>
      </c>
      <c r="T15" s="91">
        <v>13860</v>
      </c>
      <c r="U15" s="91">
        <v>13300</v>
      </c>
      <c r="V15" s="91">
        <v>13044</v>
      </c>
      <c r="W15" s="91">
        <v>14162</v>
      </c>
      <c r="X15" s="94"/>
      <c r="Y15" s="443"/>
    </row>
    <row r="16" spans="1:25" ht="14.15" customHeight="1" x14ac:dyDescent="0.45">
      <c r="A16" s="340" t="s">
        <v>173</v>
      </c>
      <c r="B16" s="97">
        <v>295378</v>
      </c>
      <c r="C16" s="91">
        <v>286391</v>
      </c>
      <c r="D16" s="91">
        <v>284364</v>
      </c>
      <c r="E16" s="91">
        <v>303020</v>
      </c>
      <c r="F16" s="91">
        <v>289988</v>
      </c>
      <c r="G16" s="91">
        <v>284556</v>
      </c>
      <c r="H16" s="91">
        <v>291973</v>
      </c>
      <c r="I16" s="91">
        <v>290297</v>
      </c>
      <c r="J16" s="91">
        <v>257228</v>
      </c>
      <c r="K16" s="91">
        <v>251659</v>
      </c>
      <c r="L16" s="91">
        <v>243834</v>
      </c>
      <c r="M16" s="91">
        <v>251183</v>
      </c>
      <c r="N16" s="91">
        <v>226147</v>
      </c>
      <c r="O16" s="91">
        <v>240556</v>
      </c>
      <c r="P16" s="91">
        <v>218771</v>
      </c>
      <c r="Q16" s="91">
        <v>237757</v>
      </c>
      <c r="R16" s="91">
        <v>214587</v>
      </c>
      <c r="S16" s="91">
        <v>212357</v>
      </c>
      <c r="T16" s="91">
        <v>229615</v>
      </c>
      <c r="U16" s="91">
        <v>211498</v>
      </c>
      <c r="V16" s="91">
        <v>211698</v>
      </c>
      <c r="W16" s="91">
        <v>215303</v>
      </c>
      <c r="X16" s="94"/>
      <c r="Y16" s="443"/>
    </row>
    <row r="17" spans="1:33" ht="14.15" customHeight="1" x14ac:dyDescent="0.45">
      <c r="A17" s="340" t="s">
        <v>236</v>
      </c>
      <c r="B17" s="97">
        <v>27398</v>
      </c>
      <c r="C17" s="91">
        <v>26778</v>
      </c>
      <c r="D17" s="91">
        <v>22885</v>
      </c>
      <c r="E17" s="91">
        <v>20798</v>
      </c>
      <c r="F17" s="91">
        <v>19709</v>
      </c>
      <c r="G17" s="91">
        <v>17907</v>
      </c>
      <c r="H17" s="91">
        <v>15434</v>
      </c>
      <c r="I17" s="91">
        <v>23623</v>
      </c>
      <c r="J17" s="91">
        <v>16335</v>
      </c>
      <c r="K17" s="91">
        <v>14841</v>
      </c>
      <c r="L17" s="91">
        <v>22136</v>
      </c>
      <c r="M17" s="91">
        <v>34720</v>
      </c>
      <c r="N17" s="91">
        <v>16868</v>
      </c>
      <c r="O17" s="91">
        <v>20833</v>
      </c>
      <c r="P17" s="91">
        <v>17626</v>
      </c>
      <c r="Q17" s="91">
        <v>14569</v>
      </c>
      <c r="R17" s="91">
        <v>12814</v>
      </c>
      <c r="S17" s="91">
        <v>13534</v>
      </c>
      <c r="T17" s="91">
        <v>13528</v>
      </c>
      <c r="U17" s="91">
        <v>11780</v>
      </c>
      <c r="V17" s="91">
        <v>12664</v>
      </c>
      <c r="W17" s="91">
        <v>12169</v>
      </c>
      <c r="X17" s="94"/>
      <c r="Y17" s="443"/>
      <c r="Z17" s="430"/>
      <c r="AA17" s="430"/>
      <c r="AB17" s="430"/>
      <c r="AC17" s="430"/>
      <c r="AD17" s="430"/>
      <c r="AE17" s="430"/>
      <c r="AF17" s="430"/>
      <c r="AG17" s="430"/>
    </row>
    <row r="18" spans="1:33" ht="14.15" customHeight="1" x14ac:dyDescent="0.45">
      <c r="A18" s="340" t="s">
        <v>175</v>
      </c>
      <c r="B18" s="97">
        <v>42511</v>
      </c>
      <c r="C18" s="91">
        <v>43631</v>
      </c>
      <c r="D18" s="91">
        <v>44064</v>
      </c>
      <c r="E18" s="91">
        <v>45039</v>
      </c>
      <c r="F18" s="91">
        <v>43835</v>
      </c>
      <c r="G18" s="91">
        <v>42180</v>
      </c>
      <c r="H18" s="91">
        <v>43023</v>
      </c>
      <c r="I18" s="91">
        <v>40853</v>
      </c>
      <c r="J18" s="91">
        <v>38417</v>
      </c>
      <c r="K18" s="91">
        <v>37136</v>
      </c>
      <c r="L18" s="91">
        <v>38387</v>
      </c>
      <c r="M18" s="91">
        <v>35598</v>
      </c>
      <c r="N18" s="91">
        <v>34259</v>
      </c>
      <c r="O18" s="91">
        <v>34137</v>
      </c>
      <c r="P18" s="91">
        <v>33625</v>
      </c>
      <c r="Q18" s="91">
        <v>31087</v>
      </c>
      <c r="R18" s="91">
        <v>32006</v>
      </c>
      <c r="S18" s="91">
        <v>30585</v>
      </c>
      <c r="T18" s="91">
        <v>30707</v>
      </c>
      <c r="U18" s="91">
        <v>29618</v>
      </c>
      <c r="V18" s="91">
        <v>26569</v>
      </c>
      <c r="W18" s="91">
        <v>27809</v>
      </c>
      <c r="X18" s="94"/>
      <c r="Y18" s="443"/>
      <c r="Z18" s="430"/>
      <c r="AA18" s="430"/>
      <c r="AB18" s="430"/>
      <c r="AC18" s="430"/>
      <c r="AD18" s="430"/>
      <c r="AE18" s="430"/>
      <c r="AF18" s="430"/>
      <c r="AG18" s="430"/>
    </row>
    <row r="19" spans="1:33" ht="14.15" customHeight="1" x14ac:dyDescent="0.45">
      <c r="A19" s="340" t="s">
        <v>176</v>
      </c>
      <c r="B19" s="97">
        <v>480755</v>
      </c>
      <c r="C19" s="91">
        <v>475879</v>
      </c>
      <c r="D19" s="91">
        <v>452132</v>
      </c>
      <c r="E19" s="91">
        <v>463382</v>
      </c>
      <c r="F19" s="91">
        <v>454400</v>
      </c>
      <c r="G19" s="91">
        <v>430985</v>
      </c>
      <c r="H19" s="91">
        <v>402099</v>
      </c>
      <c r="I19" s="91">
        <v>380820</v>
      </c>
      <c r="J19" s="91">
        <v>377990</v>
      </c>
      <c r="K19" s="91">
        <v>363434</v>
      </c>
      <c r="L19" s="91">
        <v>378971</v>
      </c>
      <c r="M19" s="91">
        <v>327445</v>
      </c>
      <c r="N19" s="91">
        <v>340170</v>
      </c>
      <c r="O19" s="91">
        <v>343203</v>
      </c>
      <c r="P19" s="91">
        <v>297611</v>
      </c>
      <c r="Q19" s="91">
        <v>301111</v>
      </c>
      <c r="R19" s="91">
        <v>304972</v>
      </c>
      <c r="S19" s="91">
        <v>296154</v>
      </c>
      <c r="T19" s="91">
        <v>282162</v>
      </c>
      <c r="U19" s="91">
        <v>277876</v>
      </c>
      <c r="V19" s="91">
        <v>247518</v>
      </c>
      <c r="W19" s="91">
        <v>270346</v>
      </c>
      <c r="X19" s="94"/>
      <c r="Y19" s="443"/>
      <c r="Z19" s="430"/>
      <c r="AA19" s="430"/>
      <c r="AB19" s="430"/>
      <c r="AC19" s="430"/>
      <c r="AD19" s="430"/>
      <c r="AE19" s="430"/>
      <c r="AF19" s="430"/>
      <c r="AG19" s="430"/>
    </row>
    <row r="20" spans="1:33" ht="14.15" customHeight="1" x14ac:dyDescent="0.45">
      <c r="A20" s="340" t="s">
        <v>177</v>
      </c>
      <c r="B20" s="97">
        <v>127076</v>
      </c>
      <c r="C20" s="91">
        <v>132675</v>
      </c>
      <c r="D20" s="91">
        <v>132667</v>
      </c>
      <c r="E20" s="91">
        <v>127924</v>
      </c>
      <c r="F20" s="91">
        <v>132120</v>
      </c>
      <c r="G20" s="91">
        <v>123342</v>
      </c>
      <c r="H20" s="91">
        <v>126002</v>
      </c>
      <c r="I20" s="91">
        <v>122250</v>
      </c>
      <c r="J20" s="91">
        <v>128917</v>
      </c>
      <c r="K20" s="91">
        <v>118170</v>
      </c>
      <c r="L20" s="91">
        <v>88912</v>
      </c>
      <c r="M20" s="91">
        <v>76661</v>
      </c>
      <c r="N20" s="91">
        <v>74580</v>
      </c>
      <c r="O20" s="91">
        <v>70383</v>
      </c>
      <c r="P20" s="91">
        <v>74257</v>
      </c>
      <c r="Q20" s="91">
        <v>67851</v>
      </c>
      <c r="R20" s="91">
        <v>67305</v>
      </c>
      <c r="S20" s="91">
        <v>64957</v>
      </c>
      <c r="T20" s="91">
        <v>58770</v>
      </c>
      <c r="U20" s="91">
        <v>58434</v>
      </c>
      <c r="V20" s="91">
        <v>56342</v>
      </c>
      <c r="W20" s="91">
        <v>57092</v>
      </c>
      <c r="X20" s="94"/>
      <c r="Y20" s="443"/>
      <c r="Z20" s="430"/>
      <c r="AA20" s="430"/>
      <c r="AB20" s="430"/>
      <c r="AC20" s="430"/>
      <c r="AD20" s="430"/>
      <c r="AE20" s="430"/>
      <c r="AF20" s="430"/>
      <c r="AG20" s="430"/>
    </row>
    <row r="21" spans="1:33" ht="14.15" customHeight="1" x14ac:dyDescent="0.45">
      <c r="A21" s="340" t="s">
        <v>178</v>
      </c>
      <c r="B21" s="97">
        <v>71674</v>
      </c>
      <c r="C21" s="91">
        <v>77463</v>
      </c>
      <c r="D21" s="91">
        <v>60529</v>
      </c>
      <c r="E21" s="91">
        <v>72166</v>
      </c>
      <c r="F21" s="91">
        <v>74016</v>
      </c>
      <c r="G21" s="91">
        <v>71450</v>
      </c>
      <c r="H21" s="91">
        <v>63149</v>
      </c>
      <c r="I21" s="91">
        <v>61056</v>
      </c>
      <c r="J21" s="91">
        <v>63926</v>
      </c>
      <c r="K21" s="91">
        <v>75056</v>
      </c>
      <c r="L21" s="91">
        <v>71467</v>
      </c>
      <c r="M21" s="91">
        <v>74654</v>
      </c>
      <c r="N21" s="91">
        <v>73206</v>
      </c>
      <c r="O21" s="91">
        <v>76259</v>
      </c>
      <c r="P21" s="91">
        <v>70849</v>
      </c>
      <c r="Q21" s="91">
        <v>71632</v>
      </c>
      <c r="R21" s="91">
        <v>69223</v>
      </c>
      <c r="S21" s="91">
        <v>64896</v>
      </c>
      <c r="T21" s="91">
        <v>59918</v>
      </c>
      <c r="U21" s="91">
        <v>57641</v>
      </c>
      <c r="V21" s="91">
        <v>53542</v>
      </c>
      <c r="W21" s="91">
        <v>52813</v>
      </c>
      <c r="X21" s="94"/>
      <c r="Y21" s="443"/>
      <c r="Z21" s="430"/>
      <c r="AA21" s="430"/>
      <c r="AB21" s="430"/>
      <c r="AC21" s="430"/>
      <c r="AD21" s="430"/>
      <c r="AE21" s="430"/>
      <c r="AF21" s="430"/>
      <c r="AG21" s="430"/>
    </row>
    <row r="22" spans="1:33" ht="14.15" customHeight="1" x14ac:dyDescent="0.45">
      <c r="A22" s="340" t="s">
        <v>179</v>
      </c>
      <c r="B22" s="97">
        <v>39141</v>
      </c>
      <c r="C22" s="91">
        <v>40306</v>
      </c>
      <c r="D22" s="91">
        <v>39371</v>
      </c>
      <c r="E22" s="91">
        <v>40812</v>
      </c>
      <c r="F22" s="91">
        <v>41719</v>
      </c>
      <c r="G22" s="91">
        <v>42626</v>
      </c>
      <c r="H22" s="91">
        <v>43045</v>
      </c>
      <c r="I22" s="91">
        <v>42594</v>
      </c>
      <c r="J22" s="91">
        <v>40583</v>
      </c>
      <c r="K22" s="91">
        <v>38814</v>
      </c>
      <c r="L22" s="91">
        <v>36108</v>
      </c>
      <c r="M22" s="91">
        <v>29516</v>
      </c>
      <c r="N22" s="91">
        <v>29987</v>
      </c>
      <c r="O22" s="91">
        <v>30251</v>
      </c>
      <c r="P22" s="91">
        <v>29662</v>
      </c>
      <c r="Q22" s="91">
        <v>30589</v>
      </c>
      <c r="R22" s="91">
        <v>30904</v>
      </c>
      <c r="S22" s="91">
        <v>30812</v>
      </c>
      <c r="T22" s="91">
        <v>30686</v>
      </c>
      <c r="U22" s="91">
        <v>30461</v>
      </c>
      <c r="V22" s="91">
        <v>30287</v>
      </c>
      <c r="W22" s="91">
        <v>30612</v>
      </c>
      <c r="X22" s="94"/>
      <c r="Y22" s="443"/>
      <c r="Z22" s="430"/>
      <c r="AA22" s="430"/>
      <c r="AB22" s="430"/>
      <c r="AC22" s="430"/>
      <c r="AD22" s="430"/>
      <c r="AE22" s="430"/>
      <c r="AF22" s="430"/>
      <c r="AG22" s="430"/>
    </row>
    <row r="23" spans="1:33" ht="14.15" customHeight="1" x14ac:dyDescent="0.45">
      <c r="A23" s="340" t="s">
        <v>180</v>
      </c>
      <c r="B23" s="97">
        <v>293335</v>
      </c>
      <c r="C23" s="91">
        <v>289725</v>
      </c>
      <c r="D23" s="91">
        <v>401652</v>
      </c>
      <c r="E23" s="91">
        <v>270376</v>
      </c>
      <c r="F23" s="91">
        <v>278613</v>
      </c>
      <c r="G23" s="91">
        <v>290496</v>
      </c>
      <c r="H23" s="91">
        <v>263153</v>
      </c>
      <c r="I23" s="91">
        <v>363054</v>
      </c>
      <c r="J23" s="91">
        <v>314988</v>
      </c>
      <c r="K23" s="91">
        <v>307938</v>
      </c>
      <c r="L23" s="91">
        <v>341317</v>
      </c>
      <c r="M23" s="91">
        <v>311810</v>
      </c>
      <c r="N23" s="91">
        <v>241341</v>
      </c>
      <c r="O23" s="91">
        <v>240862</v>
      </c>
      <c r="P23" s="91">
        <v>214691</v>
      </c>
      <c r="Q23" s="91">
        <v>247820</v>
      </c>
      <c r="R23" s="91">
        <v>226583</v>
      </c>
      <c r="S23" s="91">
        <v>236578</v>
      </c>
      <c r="T23" s="91">
        <v>261828</v>
      </c>
      <c r="U23" s="91">
        <v>214519</v>
      </c>
      <c r="V23" s="91">
        <v>219537</v>
      </c>
      <c r="W23" s="91">
        <v>199661</v>
      </c>
      <c r="X23" s="94"/>
      <c r="Y23" s="443"/>
      <c r="Z23" s="430"/>
      <c r="AA23" s="430"/>
      <c r="AB23" s="430"/>
      <c r="AC23" s="430"/>
      <c r="AD23" s="430"/>
      <c r="AE23" s="430"/>
      <c r="AF23" s="430"/>
      <c r="AG23" s="430"/>
    </row>
    <row r="24" spans="1:33" ht="14.15" customHeight="1" x14ac:dyDescent="0.45">
      <c r="A24" s="340" t="s">
        <v>181</v>
      </c>
      <c r="B24" s="97">
        <v>31695</v>
      </c>
      <c r="C24" s="91">
        <v>32810</v>
      </c>
      <c r="D24" s="91">
        <v>32569</v>
      </c>
      <c r="E24" s="91">
        <v>34231</v>
      </c>
      <c r="F24" s="91">
        <v>42746</v>
      </c>
      <c r="G24" s="91">
        <v>35744</v>
      </c>
      <c r="H24" s="91">
        <v>35488</v>
      </c>
      <c r="I24" s="91">
        <v>36466</v>
      </c>
      <c r="J24" s="91">
        <v>35371</v>
      </c>
      <c r="K24" s="91">
        <v>34509</v>
      </c>
      <c r="L24" s="91">
        <v>28750</v>
      </c>
      <c r="M24" s="91">
        <v>31185</v>
      </c>
      <c r="N24" s="91">
        <v>31182</v>
      </c>
      <c r="O24" s="91">
        <v>28703</v>
      </c>
      <c r="P24" s="91">
        <v>28405</v>
      </c>
      <c r="Q24" s="91">
        <v>27229</v>
      </c>
      <c r="R24" s="91">
        <v>25853</v>
      </c>
      <c r="S24" s="91">
        <v>26863</v>
      </c>
      <c r="T24" s="91">
        <v>27693</v>
      </c>
      <c r="U24" s="91">
        <v>27999</v>
      </c>
      <c r="V24" s="91">
        <v>26298</v>
      </c>
      <c r="W24" s="91">
        <v>29183</v>
      </c>
      <c r="X24" s="94"/>
      <c r="Y24" s="443"/>
      <c r="Z24" s="430"/>
      <c r="AA24" s="430"/>
      <c r="AB24" s="430"/>
      <c r="AC24" s="430"/>
      <c r="AD24" s="430"/>
      <c r="AE24" s="430"/>
      <c r="AF24" s="430"/>
      <c r="AG24" s="430"/>
    </row>
    <row r="25" spans="1:33" ht="14.15" customHeight="1" x14ac:dyDescent="0.45">
      <c r="A25" s="340" t="s">
        <v>237</v>
      </c>
      <c r="B25" s="97">
        <v>8721</v>
      </c>
      <c r="C25" s="91">
        <v>8704</v>
      </c>
      <c r="D25" s="91">
        <v>9616</v>
      </c>
      <c r="E25" s="91">
        <v>9444</v>
      </c>
      <c r="F25" s="91">
        <v>9481</v>
      </c>
      <c r="G25" s="91">
        <v>26734</v>
      </c>
      <c r="H25" s="91">
        <v>28907</v>
      </c>
      <c r="I25" s="91">
        <v>24747</v>
      </c>
      <c r="J25" s="91">
        <v>27349</v>
      </c>
      <c r="K25" s="91">
        <v>24648</v>
      </c>
      <c r="L25" s="91">
        <v>20664</v>
      </c>
      <c r="M25" s="91">
        <v>25844</v>
      </c>
      <c r="N25" s="91">
        <v>21734</v>
      </c>
      <c r="O25" s="91">
        <v>25697</v>
      </c>
      <c r="P25" s="91">
        <v>26335</v>
      </c>
      <c r="Q25" s="91">
        <v>30113</v>
      </c>
      <c r="R25" s="91">
        <v>23742</v>
      </c>
      <c r="S25" s="91">
        <v>23239</v>
      </c>
      <c r="T25" s="91">
        <v>30064</v>
      </c>
      <c r="U25" s="91">
        <v>26538</v>
      </c>
      <c r="V25" s="91">
        <v>27554</v>
      </c>
      <c r="W25" s="91">
        <v>24762</v>
      </c>
      <c r="X25" s="94"/>
      <c r="Y25" s="443"/>
      <c r="Z25" s="430"/>
      <c r="AA25" s="430"/>
      <c r="AB25" s="430"/>
      <c r="AC25" s="430"/>
      <c r="AD25" s="430"/>
      <c r="AE25" s="430"/>
      <c r="AF25" s="430"/>
      <c r="AG25" s="430"/>
    </row>
    <row r="26" spans="1:33" ht="14.15" customHeight="1" x14ac:dyDescent="0.45">
      <c r="A26" s="340" t="s">
        <v>238</v>
      </c>
      <c r="B26" s="97">
        <v>3043</v>
      </c>
      <c r="C26" s="91">
        <v>3240</v>
      </c>
      <c r="D26" s="91">
        <v>3226</v>
      </c>
      <c r="E26" s="91">
        <v>3665</v>
      </c>
      <c r="F26" s="91">
        <v>3280</v>
      </c>
      <c r="G26" s="91">
        <v>3217</v>
      </c>
      <c r="H26" s="91">
        <v>3080</v>
      </c>
      <c r="I26" s="91">
        <v>2765</v>
      </c>
      <c r="J26" s="91">
        <v>2685</v>
      </c>
      <c r="K26" s="91">
        <v>2624</v>
      </c>
      <c r="L26" s="91">
        <v>2502</v>
      </c>
      <c r="M26" s="91">
        <v>2314</v>
      </c>
      <c r="N26" s="91">
        <v>2284</v>
      </c>
      <c r="O26" s="91">
        <v>2225</v>
      </c>
      <c r="P26" s="91">
        <v>2205</v>
      </c>
      <c r="Q26" s="91">
        <v>2115</v>
      </c>
      <c r="R26" s="91">
        <v>2076</v>
      </c>
      <c r="S26" s="91">
        <v>1982</v>
      </c>
      <c r="T26" s="91">
        <v>1997</v>
      </c>
      <c r="U26" s="91">
        <v>1845</v>
      </c>
      <c r="V26" s="91">
        <v>1672</v>
      </c>
      <c r="W26" s="91">
        <v>1781</v>
      </c>
      <c r="X26" s="94"/>
      <c r="Y26" s="443"/>
      <c r="Z26" s="430"/>
      <c r="AA26" s="430"/>
      <c r="AB26" s="430"/>
      <c r="AC26" s="430"/>
      <c r="AD26" s="430"/>
      <c r="AE26" s="430"/>
      <c r="AF26" s="430"/>
      <c r="AG26" s="430"/>
    </row>
    <row r="27" spans="1:33" ht="14.15" customHeight="1" x14ac:dyDescent="0.45">
      <c r="A27" s="340" t="s">
        <v>184</v>
      </c>
      <c r="B27" s="97">
        <v>1138</v>
      </c>
      <c r="C27" s="91">
        <v>1322</v>
      </c>
      <c r="D27" s="91">
        <v>1258</v>
      </c>
      <c r="E27" s="91">
        <v>1220</v>
      </c>
      <c r="F27" s="91">
        <v>1641</v>
      </c>
      <c r="G27" s="91">
        <v>1612</v>
      </c>
      <c r="H27" s="91">
        <v>1646</v>
      </c>
      <c r="I27" s="91">
        <v>1684</v>
      </c>
      <c r="J27" s="91">
        <v>1414</v>
      </c>
      <c r="K27" s="91">
        <v>1108</v>
      </c>
      <c r="L27" s="91">
        <v>1243</v>
      </c>
      <c r="M27" s="91">
        <v>1297</v>
      </c>
      <c r="N27" s="91">
        <v>1294</v>
      </c>
      <c r="O27" s="91">
        <v>1147</v>
      </c>
      <c r="P27" s="91">
        <v>1349</v>
      </c>
      <c r="Q27" s="91">
        <v>1146</v>
      </c>
      <c r="R27" s="91">
        <v>1359</v>
      </c>
      <c r="S27" s="91">
        <v>1407</v>
      </c>
      <c r="T27" s="91">
        <v>1343</v>
      </c>
      <c r="U27" s="91">
        <v>1465</v>
      </c>
      <c r="V27" s="91">
        <v>1641</v>
      </c>
      <c r="W27" s="91">
        <v>1407</v>
      </c>
      <c r="X27" s="94"/>
      <c r="Y27" s="443"/>
      <c r="Z27" s="430"/>
      <c r="AA27" s="430"/>
      <c r="AB27" s="430"/>
      <c r="AC27" s="430"/>
      <c r="AD27" s="430"/>
      <c r="AE27" s="430"/>
      <c r="AF27" s="430"/>
      <c r="AG27" s="430"/>
    </row>
    <row r="28" spans="1:33" ht="14.15" customHeight="1" x14ac:dyDescent="0.45">
      <c r="A28" s="340" t="s">
        <v>185</v>
      </c>
      <c r="B28" s="97">
        <v>49810</v>
      </c>
      <c r="C28" s="91">
        <v>48003</v>
      </c>
      <c r="D28" s="91">
        <v>46580</v>
      </c>
      <c r="E28" s="91">
        <v>44745</v>
      </c>
      <c r="F28" s="91">
        <v>43754</v>
      </c>
      <c r="G28" s="91">
        <v>42545</v>
      </c>
      <c r="H28" s="91">
        <v>41661</v>
      </c>
      <c r="I28" s="91">
        <v>40435</v>
      </c>
      <c r="J28" s="91">
        <v>38945</v>
      </c>
      <c r="K28" s="91">
        <v>36592</v>
      </c>
      <c r="L28" s="91">
        <v>36494</v>
      </c>
      <c r="M28" s="91">
        <v>34706</v>
      </c>
      <c r="N28" s="91">
        <v>33565</v>
      </c>
      <c r="O28" s="91">
        <v>33317</v>
      </c>
      <c r="P28" s="91">
        <v>31861</v>
      </c>
      <c r="Q28" s="91">
        <v>31802</v>
      </c>
      <c r="R28" s="91">
        <v>31359</v>
      </c>
      <c r="S28" s="91">
        <v>30869</v>
      </c>
      <c r="T28" s="91">
        <v>30579</v>
      </c>
      <c r="U28" s="91">
        <v>29507</v>
      </c>
      <c r="V28" s="91">
        <v>27652</v>
      </c>
      <c r="W28" s="91">
        <v>26134</v>
      </c>
      <c r="X28" s="94"/>
      <c r="Y28" s="443"/>
      <c r="Z28" s="430"/>
      <c r="AA28" s="430"/>
      <c r="AB28" s="430"/>
      <c r="AC28" s="430"/>
      <c r="AD28" s="430"/>
      <c r="AE28" s="430"/>
      <c r="AF28" s="430"/>
      <c r="AG28" s="430"/>
    </row>
    <row r="29" spans="1:33" ht="14.15" customHeight="1" x14ac:dyDescent="0.45">
      <c r="A29" s="340" t="s">
        <v>239</v>
      </c>
      <c r="B29" s="97">
        <v>406202</v>
      </c>
      <c r="C29" s="91">
        <v>417583</v>
      </c>
      <c r="D29" s="91">
        <v>422765</v>
      </c>
      <c r="E29" s="91">
        <v>413443</v>
      </c>
      <c r="F29" s="91">
        <v>419390</v>
      </c>
      <c r="G29" s="91">
        <v>434771</v>
      </c>
      <c r="H29" s="91">
        <v>465853</v>
      </c>
      <c r="I29" s="91">
        <v>440035</v>
      </c>
      <c r="J29" s="91">
        <v>444767</v>
      </c>
      <c r="K29" s="91">
        <v>438280</v>
      </c>
      <c r="L29" s="91">
        <v>472551</v>
      </c>
      <c r="M29" s="91">
        <v>446889</v>
      </c>
      <c r="N29" s="91">
        <v>452496</v>
      </c>
      <c r="O29" s="91">
        <v>432485</v>
      </c>
      <c r="P29" s="91">
        <v>401647</v>
      </c>
      <c r="Q29" s="91">
        <v>394534</v>
      </c>
      <c r="R29" s="91">
        <v>405964</v>
      </c>
      <c r="S29" s="91">
        <v>401692</v>
      </c>
      <c r="T29" s="91">
        <v>473606</v>
      </c>
      <c r="U29" s="91">
        <v>420726</v>
      </c>
      <c r="V29" s="91">
        <v>395660</v>
      </c>
      <c r="W29" s="91">
        <v>387843</v>
      </c>
      <c r="X29" s="94"/>
      <c r="Y29" s="443"/>
      <c r="Z29" s="430"/>
      <c r="AA29" s="430"/>
      <c r="AB29" s="430"/>
      <c r="AC29" s="430"/>
      <c r="AD29" s="430"/>
      <c r="AE29" s="430"/>
      <c r="AF29" s="430"/>
      <c r="AG29" s="430"/>
    </row>
    <row r="30" spans="1:33" ht="14.15" customHeight="1" x14ac:dyDescent="0.45">
      <c r="A30" s="340" t="s">
        <v>187</v>
      </c>
      <c r="B30" s="97">
        <v>83778</v>
      </c>
      <c r="C30" s="91">
        <v>86870</v>
      </c>
      <c r="D30" s="91">
        <v>95108</v>
      </c>
      <c r="E30" s="91">
        <v>84169</v>
      </c>
      <c r="F30" s="91">
        <v>79851</v>
      </c>
      <c r="G30" s="91">
        <v>74201</v>
      </c>
      <c r="H30" s="91">
        <v>79578</v>
      </c>
      <c r="I30" s="91">
        <v>70300</v>
      </c>
      <c r="J30" s="91">
        <v>70566</v>
      </c>
      <c r="K30" s="91">
        <v>68012</v>
      </c>
      <c r="L30" s="91">
        <v>66639</v>
      </c>
      <c r="M30" s="91">
        <v>72981</v>
      </c>
      <c r="N30" s="91">
        <v>68718</v>
      </c>
      <c r="O30" s="91">
        <v>61504</v>
      </c>
      <c r="P30" s="91">
        <v>58160</v>
      </c>
      <c r="Q30" s="91">
        <v>57590</v>
      </c>
      <c r="R30" s="91">
        <v>58176</v>
      </c>
      <c r="S30" s="91">
        <v>57495</v>
      </c>
      <c r="T30" s="91">
        <v>57941</v>
      </c>
      <c r="U30" s="91">
        <v>58435</v>
      </c>
      <c r="V30" s="91">
        <v>56956</v>
      </c>
      <c r="W30" s="91">
        <v>58451</v>
      </c>
      <c r="X30" s="94"/>
      <c r="Y30" s="569"/>
      <c r="Z30" s="570"/>
      <c r="AA30" s="570"/>
      <c r="AB30" s="570"/>
      <c r="AC30" s="570"/>
      <c r="AD30" s="570"/>
      <c r="AE30" s="570"/>
      <c r="AF30" s="570"/>
      <c r="AG30" s="570"/>
    </row>
    <row r="31" spans="1:33" ht="14.15" customHeight="1" x14ac:dyDescent="0.45">
      <c r="A31" s="340" t="s">
        <v>188</v>
      </c>
      <c r="B31" s="97">
        <v>70305</v>
      </c>
      <c r="C31" s="91">
        <v>69805</v>
      </c>
      <c r="D31" s="91">
        <v>65164</v>
      </c>
      <c r="E31" s="91">
        <v>64762</v>
      </c>
      <c r="F31" s="91">
        <v>64757</v>
      </c>
      <c r="G31" s="91">
        <v>61063</v>
      </c>
      <c r="H31" s="91">
        <v>61517</v>
      </c>
      <c r="I31" s="91">
        <v>60507</v>
      </c>
      <c r="J31" s="91">
        <v>58181</v>
      </c>
      <c r="K31" s="91">
        <v>57730</v>
      </c>
      <c r="L31" s="91">
        <v>60069</v>
      </c>
      <c r="M31" s="91">
        <v>58441</v>
      </c>
      <c r="N31" s="91">
        <v>58398</v>
      </c>
      <c r="O31" s="91">
        <v>58364</v>
      </c>
      <c r="P31" s="91">
        <v>55853</v>
      </c>
      <c r="Q31" s="91">
        <v>44475</v>
      </c>
      <c r="R31" s="91">
        <v>42941</v>
      </c>
      <c r="S31" s="91">
        <v>43420</v>
      </c>
      <c r="T31" s="91">
        <v>42118</v>
      </c>
      <c r="U31" s="91">
        <v>40567</v>
      </c>
      <c r="V31" s="91">
        <v>37402</v>
      </c>
      <c r="W31" s="91">
        <v>36756</v>
      </c>
      <c r="X31" s="94"/>
      <c r="Y31" s="569"/>
      <c r="Z31" s="570"/>
      <c r="AA31" s="570"/>
      <c r="AB31" s="570"/>
      <c r="AC31" s="570"/>
      <c r="AD31" s="570"/>
      <c r="AE31" s="570"/>
      <c r="AF31" s="570"/>
      <c r="AG31" s="570"/>
    </row>
    <row r="32" spans="1:33" ht="14.15" customHeight="1" x14ac:dyDescent="0.45">
      <c r="A32" s="340" t="s">
        <v>189</v>
      </c>
      <c r="B32" s="97">
        <v>139198</v>
      </c>
      <c r="C32" s="91">
        <v>121315</v>
      </c>
      <c r="D32" s="91">
        <v>123656</v>
      </c>
      <c r="E32" s="91">
        <v>144041</v>
      </c>
      <c r="F32" s="91">
        <v>161230</v>
      </c>
      <c r="G32" s="91">
        <v>157768</v>
      </c>
      <c r="H32" s="91">
        <v>153885</v>
      </c>
      <c r="I32" s="91">
        <v>154634</v>
      </c>
      <c r="J32" s="91">
        <v>171010</v>
      </c>
      <c r="K32" s="91">
        <v>160508</v>
      </c>
      <c r="L32" s="91">
        <v>164691</v>
      </c>
      <c r="M32" s="91">
        <v>156557</v>
      </c>
      <c r="N32" s="91">
        <v>160351</v>
      </c>
      <c r="O32" s="91">
        <v>150387</v>
      </c>
      <c r="P32" s="91">
        <v>150723</v>
      </c>
      <c r="Q32" s="91">
        <v>145023</v>
      </c>
      <c r="R32" s="91">
        <v>142972</v>
      </c>
      <c r="S32" s="91">
        <v>142951</v>
      </c>
      <c r="T32" s="91">
        <v>145689</v>
      </c>
      <c r="U32" s="91">
        <v>150993</v>
      </c>
      <c r="V32" s="91">
        <v>149066</v>
      </c>
      <c r="W32" s="91">
        <v>157234</v>
      </c>
      <c r="X32" s="94"/>
      <c r="Y32" s="569"/>
      <c r="Z32" s="570"/>
      <c r="AA32" s="570"/>
      <c r="AB32" s="570"/>
      <c r="AC32" s="570"/>
      <c r="AD32" s="570"/>
      <c r="AE32" s="570"/>
      <c r="AF32" s="570"/>
      <c r="AG32" s="570"/>
    </row>
    <row r="33" spans="1:34" ht="14.15" customHeight="1" x14ac:dyDescent="0.45">
      <c r="A33" s="342" t="s">
        <v>190</v>
      </c>
      <c r="B33" s="98">
        <v>52612</v>
      </c>
      <c r="C33" s="92">
        <v>51478</v>
      </c>
      <c r="D33" s="92">
        <v>50530</v>
      </c>
      <c r="E33" s="92">
        <v>51270</v>
      </c>
      <c r="F33" s="92">
        <v>50183</v>
      </c>
      <c r="G33" s="92">
        <v>50577</v>
      </c>
      <c r="H33" s="92">
        <v>48807</v>
      </c>
      <c r="I33" s="92">
        <v>48668</v>
      </c>
      <c r="J33" s="92">
        <v>46495</v>
      </c>
      <c r="K33" s="92">
        <v>43929</v>
      </c>
      <c r="L33" s="92">
        <v>44209</v>
      </c>
      <c r="M33" s="92">
        <v>45196</v>
      </c>
      <c r="N33" s="92">
        <v>41515</v>
      </c>
      <c r="O33" s="92">
        <v>42856</v>
      </c>
      <c r="P33" s="92">
        <v>38447</v>
      </c>
      <c r="Q33" s="92">
        <v>37326</v>
      </c>
      <c r="R33" s="92">
        <v>38020</v>
      </c>
      <c r="S33" s="92">
        <v>38716</v>
      </c>
      <c r="T33" s="92">
        <v>37804</v>
      </c>
      <c r="U33" s="92">
        <v>36755</v>
      </c>
      <c r="V33" s="92">
        <v>35267</v>
      </c>
      <c r="W33" s="92">
        <v>34620</v>
      </c>
      <c r="X33" s="303"/>
      <c r="Y33" s="569"/>
      <c r="Z33" s="570"/>
      <c r="AA33" s="570"/>
      <c r="AB33" s="570"/>
      <c r="AC33" s="570"/>
      <c r="AD33" s="570"/>
      <c r="AE33" s="570"/>
      <c r="AF33" s="570"/>
      <c r="AG33" s="570"/>
      <c r="AH33" s="430"/>
    </row>
    <row r="34" spans="1:34" ht="16" customHeight="1" x14ac:dyDescent="0.45">
      <c r="A34" s="39"/>
      <c r="B34" s="11"/>
      <c r="C34" s="11"/>
      <c r="D34" s="11"/>
      <c r="E34" s="11"/>
      <c r="F34" s="11"/>
      <c r="G34" s="11"/>
      <c r="H34" s="11"/>
      <c r="I34" s="11"/>
      <c r="J34" s="11"/>
      <c r="K34" s="11"/>
      <c r="L34" s="11"/>
      <c r="M34" s="11"/>
      <c r="N34" s="93"/>
      <c r="O34" s="11"/>
      <c r="P34" s="11"/>
      <c r="Q34" s="11"/>
      <c r="R34" s="11"/>
      <c r="S34" s="11"/>
      <c r="T34" s="11"/>
      <c r="U34" s="11"/>
      <c r="V34" s="11"/>
      <c r="W34" s="39"/>
      <c r="X34" s="39"/>
      <c r="Y34" s="570"/>
      <c r="Z34" s="570"/>
      <c r="AA34" s="570"/>
      <c r="AB34" s="570"/>
      <c r="AC34" s="570"/>
      <c r="AD34" s="570"/>
      <c r="AE34" s="570"/>
      <c r="AF34" s="570"/>
      <c r="AG34" s="570"/>
      <c r="AH34" s="570"/>
    </row>
    <row r="35" spans="1:34" s="8" customFormat="1" ht="16" customHeight="1" x14ac:dyDescent="0.45">
      <c r="A35" s="49" t="s">
        <v>223</v>
      </c>
      <c r="B35" s="42"/>
      <c r="C35" s="42"/>
      <c r="D35" s="42"/>
      <c r="E35" s="42"/>
      <c r="F35" s="42"/>
      <c r="G35" s="42"/>
      <c r="H35" s="42"/>
      <c r="I35" s="42"/>
      <c r="J35" s="42"/>
      <c r="K35" s="42"/>
      <c r="L35" s="42"/>
      <c r="M35" s="42"/>
      <c r="N35" s="42"/>
      <c r="O35" s="42"/>
      <c r="P35" s="42"/>
      <c r="Q35" s="42"/>
      <c r="R35" s="42"/>
      <c r="S35" s="42"/>
      <c r="T35" s="42"/>
      <c r="U35" s="42"/>
      <c r="V35" s="42"/>
      <c r="W35" s="42"/>
      <c r="X35" s="42"/>
      <c r="Y35" s="569"/>
      <c r="Z35" s="570"/>
      <c r="AA35" s="570"/>
      <c r="AB35" s="570"/>
      <c r="AC35" s="570"/>
      <c r="AD35" s="570"/>
      <c r="AE35" s="570"/>
      <c r="AF35" s="570"/>
      <c r="AG35" s="570"/>
      <c r="AH35" s="570"/>
    </row>
    <row r="36" spans="1:34" s="8" customFormat="1" ht="16" customHeight="1" x14ac:dyDescent="0.45">
      <c r="A36" s="50" t="s">
        <v>244</v>
      </c>
      <c r="B36" s="44"/>
      <c r="C36" s="44"/>
      <c r="D36" s="44"/>
      <c r="E36" s="44"/>
      <c r="F36" s="44"/>
      <c r="G36" s="44"/>
      <c r="H36" s="44"/>
      <c r="I36" s="44"/>
      <c r="J36" s="44"/>
      <c r="K36" s="44"/>
      <c r="L36" s="44"/>
      <c r="M36" s="44"/>
      <c r="N36" s="44"/>
      <c r="O36" s="44"/>
      <c r="P36" s="44"/>
      <c r="Q36" s="44"/>
      <c r="R36" s="44"/>
      <c r="S36" s="44"/>
      <c r="T36" s="44"/>
      <c r="U36" s="44"/>
      <c r="V36" s="44"/>
      <c r="W36" s="44"/>
      <c r="X36" s="44"/>
      <c r="Y36" s="569"/>
      <c r="Z36" s="570"/>
      <c r="AA36" s="570"/>
      <c r="AB36" s="570"/>
      <c r="AC36" s="570"/>
      <c r="AD36" s="570"/>
      <c r="AE36" s="570"/>
      <c r="AF36" s="570"/>
      <c r="AG36" s="570"/>
      <c r="AH36" s="570"/>
    </row>
    <row r="37" spans="1:34" s="8" customFormat="1" ht="16" customHeight="1" x14ac:dyDescent="0.45">
      <c r="A37" s="51" t="s">
        <v>245</v>
      </c>
      <c r="B37" s="44"/>
      <c r="C37" s="44"/>
      <c r="D37" s="44"/>
      <c r="E37" s="44"/>
      <c r="F37" s="44"/>
      <c r="G37" s="44"/>
      <c r="H37" s="44"/>
      <c r="I37" s="44"/>
      <c r="J37" s="44"/>
      <c r="K37" s="44"/>
      <c r="L37" s="44"/>
      <c r="M37" s="44"/>
      <c r="N37" s="44"/>
      <c r="O37" s="44"/>
      <c r="P37" s="44"/>
      <c r="Q37" s="44"/>
      <c r="R37" s="44"/>
      <c r="S37" s="44"/>
      <c r="T37" s="44"/>
      <c r="U37" s="44"/>
      <c r="V37" s="44"/>
      <c r="W37" s="44"/>
      <c r="X37" s="44"/>
      <c r="Y37" s="569"/>
      <c r="Z37" s="570"/>
      <c r="AA37" s="570"/>
      <c r="AB37" s="570"/>
      <c r="AC37" s="570"/>
      <c r="AD37" s="570"/>
      <c r="AE37" s="570"/>
      <c r="AF37" s="570"/>
      <c r="AG37" s="570"/>
      <c r="AH37" s="570"/>
    </row>
    <row r="38" spans="1:34" s="8" customFormat="1" ht="16" customHeight="1" x14ac:dyDescent="0.45">
      <c r="A38" s="51" t="s">
        <v>107</v>
      </c>
      <c r="B38" s="42"/>
      <c r="C38" s="42"/>
      <c r="D38" s="42"/>
      <c r="E38" s="42"/>
      <c r="F38" s="42"/>
      <c r="G38" s="42"/>
      <c r="H38" s="42"/>
      <c r="I38" s="42"/>
      <c r="J38" s="42"/>
      <c r="K38" s="42"/>
      <c r="L38" s="42"/>
      <c r="M38" s="42"/>
      <c r="N38" s="42"/>
      <c r="O38" s="42"/>
      <c r="P38" s="42"/>
      <c r="Q38" s="42"/>
      <c r="R38" s="42"/>
      <c r="S38" s="42"/>
      <c r="T38" s="42"/>
      <c r="U38" s="42"/>
      <c r="V38" s="42"/>
      <c r="W38" s="42"/>
      <c r="X38" s="42"/>
      <c r="Y38" s="569"/>
      <c r="Z38" s="570"/>
      <c r="AA38" s="570"/>
      <c r="AB38" s="570"/>
      <c r="AC38" s="570"/>
      <c r="AD38" s="570"/>
      <c r="AE38" s="570"/>
      <c r="AF38" s="570"/>
      <c r="AG38" s="570"/>
      <c r="AH38" s="570"/>
    </row>
    <row r="39" spans="1:34" s="8" customFormat="1" ht="16" customHeight="1" x14ac:dyDescent="0.45">
      <c r="A39" s="49" t="s">
        <v>233</v>
      </c>
      <c r="B39" s="46"/>
      <c r="C39" s="46"/>
      <c r="D39" s="46"/>
      <c r="E39" s="46"/>
      <c r="F39" s="46"/>
      <c r="G39" s="46"/>
      <c r="H39" s="46"/>
      <c r="I39" s="46"/>
      <c r="J39" s="46"/>
      <c r="K39" s="46"/>
      <c r="L39" s="46"/>
      <c r="M39" s="46"/>
      <c r="N39" s="46"/>
      <c r="O39" s="46"/>
      <c r="P39" s="46"/>
      <c r="Q39" s="46"/>
      <c r="R39" s="46"/>
      <c r="S39" s="46"/>
      <c r="T39" s="46"/>
      <c r="U39" s="46"/>
      <c r="V39" s="46"/>
      <c r="W39" s="46"/>
      <c r="X39" s="46"/>
      <c r="Y39" s="569"/>
      <c r="Z39" s="570"/>
      <c r="AA39" s="570"/>
      <c r="AB39" s="570"/>
      <c r="AC39" s="570"/>
      <c r="AD39" s="570"/>
      <c r="AE39" s="570"/>
      <c r="AF39" s="570"/>
      <c r="AG39" s="570"/>
      <c r="AH39" s="570"/>
    </row>
    <row r="40" spans="1:34" s="8" customFormat="1" ht="16" customHeight="1" x14ac:dyDescent="0.45">
      <c r="A40" s="310" t="s">
        <v>219</v>
      </c>
      <c r="B40" s="47"/>
      <c r="C40" s="47"/>
      <c r="D40" s="47"/>
      <c r="E40" s="47"/>
      <c r="F40" s="47"/>
      <c r="G40" s="47"/>
      <c r="H40" s="47"/>
      <c r="I40" s="47"/>
      <c r="J40" s="47"/>
      <c r="K40" s="47"/>
      <c r="L40" s="47"/>
      <c r="M40" s="47"/>
      <c r="N40" s="47"/>
      <c r="O40" s="47"/>
      <c r="P40" s="47"/>
      <c r="Q40" s="47"/>
      <c r="R40" s="47"/>
      <c r="S40" s="47"/>
      <c r="T40" s="47"/>
      <c r="U40" s="47"/>
      <c r="V40" s="47"/>
      <c r="W40" s="47"/>
      <c r="X40" s="47"/>
      <c r="Y40" s="569"/>
      <c r="Z40" s="570"/>
      <c r="AA40" s="570"/>
      <c r="AB40" s="570"/>
      <c r="AC40" s="570"/>
      <c r="AD40" s="570"/>
      <c r="AE40" s="570"/>
      <c r="AF40" s="570"/>
      <c r="AG40" s="570"/>
      <c r="AH40" s="571"/>
    </row>
    <row r="41" spans="1:34" s="8" customFormat="1" ht="16" customHeight="1" x14ac:dyDescent="0.45">
      <c r="A41" s="310" t="s">
        <v>107</v>
      </c>
      <c r="B41" s="46"/>
      <c r="C41" s="46"/>
      <c r="D41" s="46"/>
      <c r="E41" s="46"/>
      <c r="F41" s="46"/>
      <c r="G41" s="46"/>
      <c r="H41" s="46"/>
      <c r="I41" s="46"/>
      <c r="J41" s="46"/>
      <c r="K41" s="46"/>
      <c r="L41" s="46"/>
      <c r="M41" s="46"/>
      <c r="N41" s="46"/>
      <c r="O41" s="46"/>
      <c r="P41" s="46"/>
      <c r="Q41" s="46"/>
      <c r="R41" s="46"/>
      <c r="S41" s="46"/>
      <c r="T41" s="46"/>
      <c r="U41" s="46"/>
      <c r="V41" s="46"/>
      <c r="W41" s="46"/>
      <c r="X41" s="44"/>
      <c r="Y41" s="569"/>
      <c r="Z41" s="570"/>
      <c r="AA41" s="570"/>
      <c r="AB41" s="570"/>
      <c r="AC41" s="570"/>
      <c r="AD41" s="570"/>
      <c r="AE41" s="570"/>
      <c r="AF41" s="570"/>
      <c r="AG41" s="570"/>
      <c r="AH41" s="9"/>
    </row>
    <row r="42" spans="1:34" x14ac:dyDescent="0.45">
      <c r="A42" s="52" t="s">
        <v>234</v>
      </c>
      <c r="B42" s="3"/>
      <c r="C42" s="3"/>
      <c r="D42" s="3"/>
      <c r="E42" s="3"/>
      <c r="F42" s="3"/>
      <c r="G42" s="3"/>
      <c r="H42" s="3"/>
      <c r="I42" s="3"/>
      <c r="J42" s="3"/>
      <c r="K42" s="3"/>
      <c r="L42" s="3"/>
      <c r="M42" s="3"/>
      <c r="N42" s="41"/>
      <c r="O42" s="3"/>
      <c r="P42" s="3"/>
      <c r="Q42" s="3"/>
      <c r="R42" s="3"/>
      <c r="S42" s="3"/>
      <c r="T42" s="3"/>
      <c r="U42" s="3"/>
      <c r="V42" s="3"/>
      <c r="W42" s="3"/>
      <c r="X42" s="3"/>
      <c r="Y42" s="430"/>
      <c r="Z42" s="430"/>
      <c r="AA42" s="430"/>
      <c r="AB42" s="430"/>
      <c r="AC42" s="430"/>
      <c r="AD42" s="430"/>
      <c r="AE42" s="430"/>
      <c r="AF42" s="430"/>
      <c r="AG42" s="430"/>
      <c r="AH42" s="570"/>
    </row>
    <row r="43" spans="1:34" x14ac:dyDescent="0.45">
      <c r="A43" s="310" t="s">
        <v>227</v>
      </c>
      <c r="B43" s="430"/>
      <c r="C43" s="430"/>
      <c r="D43" s="430"/>
      <c r="E43" s="430"/>
      <c r="F43" s="430"/>
      <c r="G43" s="430"/>
      <c r="H43" s="430"/>
      <c r="I43" s="430"/>
      <c r="J43" s="430"/>
      <c r="K43" s="430"/>
      <c r="L43" s="430"/>
      <c r="M43" s="430"/>
      <c r="N43" s="553"/>
      <c r="O43" s="430"/>
      <c r="P43" s="430"/>
      <c r="Q43" s="430"/>
      <c r="R43" s="430"/>
      <c r="S43" s="430"/>
      <c r="T43" s="430"/>
      <c r="U43" s="430"/>
      <c r="V43" s="430"/>
      <c r="W43" s="430"/>
      <c r="X43" s="430"/>
      <c r="Y43" s="430"/>
      <c r="Z43" s="430"/>
      <c r="AA43" s="430"/>
      <c r="AB43" s="430"/>
      <c r="AC43" s="430"/>
      <c r="AD43" s="430"/>
      <c r="AE43" s="430"/>
      <c r="AF43" s="430"/>
      <c r="AG43" s="430"/>
      <c r="AH43" s="430"/>
    </row>
  </sheetData>
  <hyperlinks>
    <hyperlink ref="A43" r:id="rId1" xr:uid="{32C9A28A-80B3-4109-A132-F66EC03161DA}"/>
    <hyperlink ref="A40" r:id="rId2" xr:uid="{3F2E87CA-883D-4C9A-A1F8-1E0780136F02}"/>
  </hyperlinks>
  <pageMargins left="0.74803149606299213" right="0.74803149606299213" top="0.59055118110236227" bottom="0.59055118110236227" header="0" footer="0"/>
  <pageSetup paperSize="8" scale="90" orientation="landscape"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79998168889431442"/>
    <pageSetUpPr fitToPage="1"/>
  </sheetPr>
  <dimension ref="A1:AH43"/>
  <sheetViews>
    <sheetView zoomScaleNormal="100" workbookViewId="0"/>
  </sheetViews>
  <sheetFormatPr defaultColWidth="11.453125" defaultRowHeight="16" x14ac:dyDescent="0.45"/>
  <cols>
    <col min="1" max="1" width="26.1796875" style="2" customWidth="1"/>
    <col min="2" max="13" width="7.7265625" style="2" customWidth="1"/>
    <col min="14" max="14" width="7.7265625" style="10" customWidth="1"/>
    <col min="15" max="24" width="7.7265625" style="2" customWidth="1"/>
    <col min="25" max="16384" width="11.453125" style="2"/>
  </cols>
  <sheetData>
    <row r="1" spans="1:24" s="3" customFormat="1" ht="36" customHeight="1" x14ac:dyDescent="0.7">
      <c r="A1" s="33" t="s">
        <v>246</v>
      </c>
      <c r="B1" s="34"/>
      <c r="C1" s="34"/>
      <c r="D1" s="34"/>
      <c r="E1" s="34"/>
      <c r="F1" s="34"/>
      <c r="G1" s="34"/>
      <c r="H1" s="34"/>
      <c r="I1" s="34"/>
      <c r="J1" s="34"/>
      <c r="K1" s="34"/>
      <c r="L1" s="34"/>
      <c r="M1" s="34"/>
      <c r="N1" s="35"/>
      <c r="O1" s="34"/>
      <c r="P1" s="34"/>
      <c r="Q1" s="34"/>
      <c r="R1" s="34"/>
      <c r="S1" s="34"/>
      <c r="T1" s="34"/>
      <c r="U1" s="34"/>
      <c r="V1" s="34"/>
      <c r="W1" s="34"/>
      <c r="X1" s="34"/>
    </row>
    <row r="2" spans="1:24" ht="36" customHeight="1" x14ac:dyDescent="0.45">
      <c r="A2" s="36" t="s">
        <v>242</v>
      </c>
      <c r="B2" s="34"/>
      <c r="C2" s="34"/>
      <c r="D2" s="34"/>
      <c r="E2" s="34"/>
      <c r="F2" s="34"/>
      <c r="G2" s="34"/>
      <c r="H2" s="34"/>
      <c r="I2" s="34"/>
      <c r="J2" s="34"/>
      <c r="K2" s="34"/>
      <c r="L2" s="34"/>
      <c r="M2" s="34"/>
      <c r="N2" s="35"/>
      <c r="O2" s="34"/>
      <c r="P2" s="34"/>
      <c r="Q2" s="34"/>
      <c r="R2" s="34"/>
      <c r="S2" s="34"/>
      <c r="T2" s="34"/>
      <c r="U2" s="34"/>
      <c r="V2" s="34"/>
      <c r="W2" s="430"/>
      <c r="X2" s="430"/>
    </row>
    <row r="3" spans="1:24" ht="17.5" x14ac:dyDescent="0.45">
      <c r="A3" s="37" t="s">
        <v>221</v>
      </c>
      <c r="B3" s="38"/>
      <c r="C3" s="38"/>
      <c r="D3" s="38"/>
      <c r="E3" s="38"/>
      <c r="F3" s="38"/>
      <c r="G3" s="38"/>
      <c r="H3" s="38"/>
      <c r="I3" s="38"/>
      <c r="J3" s="38"/>
      <c r="K3" s="38"/>
      <c r="L3" s="38"/>
      <c r="M3" s="38"/>
      <c r="N3" s="38"/>
      <c r="O3" s="38"/>
      <c r="P3" s="38"/>
      <c r="Q3" s="38"/>
      <c r="R3" s="38"/>
      <c r="S3" s="38"/>
      <c r="T3" s="38"/>
      <c r="U3" s="38"/>
      <c r="V3" s="38"/>
      <c r="W3" s="435"/>
      <c r="X3" s="435"/>
    </row>
    <row r="4" spans="1:24" ht="36" customHeight="1" x14ac:dyDescent="0.45">
      <c r="A4" s="387" t="s">
        <v>222</v>
      </c>
      <c r="B4" s="572">
        <v>2000</v>
      </c>
      <c r="C4" s="573">
        <v>2001</v>
      </c>
      <c r="D4" s="573">
        <v>2002</v>
      </c>
      <c r="E4" s="573">
        <v>2003</v>
      </c>
      <c r="F4" s="573">
        <v>2004</v>
      </c>
      <c r="G4" s="573">
        <v>2005</v>
      </c>
      <c r="H4" s="573">
        <v>2006</v>
      </c>
      <c r="I4" s="573">
        <v>2007</v>
      </c>
      <c r="J4" s="573">
        <v>2008</v>
      </c>
      <c r="K4" s="573">
        <v>2009</v>
      </c>
      <c r="L4" s="573">
        <v>2010</v>
      </c>
      <c r="M4" s="573">
        <v>2011</v>
      </c>
      <c r="N4" s="573">
        <v>2012</v>
      </c>
      <c r="O4" s="573">
        <v>2013</v>
      </c>
      <c r="P4" s="573">
        <v>2014</v>
      </c>
      <c r="Q4" s="573">
        <v>2015</v>
      </c>
      <c r="R4" s="573">
        <v>2016</v>
      </c>
      <c r="S4" s="573">
        <v>2017</v>
      </c>
      <c r="T4" s="573">
        <v>2018</v>
      </c>
      <c r="U4" s="573">
        <v>2019</v>
      </c>
      <c r="V4" s="573">
        <v>2020</v>
      </c>
      <c r="W4" s="573">
        <v>2021</v>
      </c>
      <c r="X4" s="574">
        <v>2022</v>
      </c>
    </row>
    <row r="5" spans="1:24" s="7" customFormat="1" ht="24" customHeight="1" x14ac:dyDescent="0.45">
      <c r="A5" s="388" t="s">
        <v>154</v>
      </c>
      <c r="B5" s="575">
        <v>4582.363104543364</v>
      </c>
      <c r="C5" s="576">
        <v>4541.877077354733</v>
      </c>
      <c r="D5" s="576">
        <v>4675.1388418866827</v>
      </c>
      <c r="E5" s="576">
        <v>4511.361114833272</v>
      </c>
      <c r="F5" s="576">
        <v>4680.1741967372645</v>
      </c>
      <c r="G5" s="576">
        <v>4673.1887849361219</v>
      </c>
      <c r="H5" s="576">
        <v>4916.1610465702306</v>
      </c>
      <c r="I5" s="576">
        <v>4950.0136830124884</v>
      </c>
      <c r="J5" s="576">
        <v>4176.9184488513183</v>
      </c>
      <c r="K5" s="576">
        <v>3782.9592102654501</v>
      </c>
      <c r="L5" s="576">
        <v>3647.0853698952533</v>
      </c>
      <c r="M5" s="576">
        <v>3435.8567974291377</v>
      </c>
      <c r="N5" s="576">
        <v>3405.9920065529245</v>
      </c>
      <c r="O5" s="576">
        <v>3390.5518733654153</v>
      </c>
      <c r="P5" s="576">
        <v>3477.9219974432381</v>
      </c>
      <c r="Q5" s="576">
        <v>3404.9076777957112</v>
      </c>
      <c r="R5" s="576">
        <v>3375.4426821690372</v>
      </c>
      <c r="S5" s="576">
        <v>3285.3429401483227</v>
      </c>
      <c r="T5" s="576">
        <v>3230.4433223848496</v>
      </c>
      <c r="U5" s="576">
        <v>3081.0085719081026</v>
      </c>
      <c r="V5" s="576">
        <v>2737.3548997740372</v>
      </c>
      <c r="W5" s="576">
        <v>2891.6315763497355</v>
      </c>
      <c r="X5" s="577">
        <v>3013.7715468654455</v>
      </c>
    </row>
    <row r="6" spans="1:24" ht="24" customHeight="1" x14ac:dyDescent="0.45">
      <c r="A6" s="578" t="s">
        <v>163</v>
      </c>
      <c r="B6" s="575">
        <v>1939904</v>
      </c>
      <c r="C6" s="576">
        <v>1912350</v>
      </c>
      <c r="D6" s="576">
        <v>1838983</v>
      </c>
      <c r="E6" s="576">
        <v>1884515</v>
      </c>
      <c r="F6" s="576">
        <v>1846130</v>
      </c>
      <c r="G6" s="576">
        <v>1843813</v>
      </c>
      <c r="H6" s="576">
        <v>1827297</v>
      </c>
      <c r="I6" s="576">
        <v>1800486</v>
      </c>
      <c r="J6" s="576">
        <v>1788973</v>
      </c>
      <c r="K6" s="576">
        <v>1736512</v>
      </c>
      <c r="L6" s="576">
        <v>1785979</v>
      </c>
      <c r="M6" s="576">
        <v>1647898</v>
      </c>
      <c r="N6" s="576">
        <v>1649587</v>
      </c>
      <c r="O6" s="576">
        <v>1633157</v>
      </c>
      <c r="P6" s="576">
        <v>1476943</v>
      </c>
      <c r="Q6" s="576">
        <v>1479549</v>
      </c>
      <c r="R6" s="576">
        <v>1450574</v>
      </c>
      <c r="S6" s="576">
        <v>1432509</v>
      </c>
      <c r="T6" s="576">
        <v>1472982</v>
      </c>
      <c r="U6" s="576">
        <v>1375293</v>
      </c>
      <c r="V6" s="576">
        <v>1306290</v>
      </c>
      <c r="W6" s="576">
        <v>1333150</v>
      </c>
      <c r="X6" s="577"/>
    </row>
    <row r="7" spans="1:24" ht="14.15" customHeight="1" x14ac:dyDescent="0.45">
      <c r="A7" s="579" t="s">
        <v>164</v>
      </c>
      <c r="B7" s="580">
        <v>165296</v>
      </c>
      <c r="C7" s="581">
        <v>159235</v>
      </c>
      <c r="D7" s="581">
        <v>152693</v>
      </c>
      <c r="E7" s="581">
        <v>146332</v>
      </c>
      <c r="F7" s="581">
        <v>141255</v>
      </c>
      <c r="G7" s="581">
        <v>135215</v>
      </c>
      <c r="H7" s="581">
        <v>134207</v>
      </c>
      <c r="I7" s="581">
        <v>128637</v>
      </c>
      <c r="J7" s="581">
        <v>124855</v>
      </c>
      <c r="K7" s="581">
        <v>113625</v>
      </c>
      <c r="L7" s="581">
        <v>119349</v>
      </c>
      <c r="M7" s="581">
        <v>114680</v>
      </c>
      <c r="N7" s="581">
        <v>113100</v>
      </c>
      <c r="O7" s="581">
        <v>111408</v>
      </c>
      <c r="P7" s="581">
        <v>103589</v>
      </c>
      <c r="Q7" s="581">
        <v>102847</v>
      </c>
      <c r="R7" s="581">
        <v>97069</v>
      </c>
      <c r="S7" s="581">
        <v>95870</v>
      </c>
      <c r="T7" s="581">
        <v>94945</v>
      </c>
      <c r="U7" s="581">
        <v>90213</v>
      </c>
      <c r="V7" s="581">
        <v>81464</v>
      </c>
      <c r="W7" s="581">
        <v>83388</v>
      </c>
      <c r="X7" s="582"/>
    </row>
    <row r="8" spans="1:24" ht="14.15" customHeight="1" x14ac:dyDescent="0.45">
      <c r="A8" s="389" t="s">
        <v>165</v>
      </c>
      <c r="B8" s="390">
        <v>24333</v>
      </c>
      <c r="C8" s="91">
        <v>24590</v>
      </c>
      <c r="D8" s="91">
        <v>23692</v>
      </c>
      <c r="E8" s="91">
        <v>23527</v>
      </c>
      <c r="F8" s="91">
        <v>22935</v>
      </c>
      <c r="G8" s="91">
        <v>22745</v>
      </c>
      <c r="H8" s="91">
        <v>22202</v>
      </c>
      <c r="I8" s="91">
        <v>21394</v>
      </c>
      <c r="J8" s="91">
        <v>20533</v>
      </c>
      <c r="K8" s="91">
        <v>19381</v>
      </c>
      <c r="L8" s="91">
        <v>19887</v>
      </c>
      <c r="M8" s="91">
        <v>18736</v>
      </c>
      <c r="N8" s="91">
        <v>18285</v>
      </c>
      <c r="O8" s="91">
        <v>17681</v>
      </c>
      <c r="P8" s="91">
        <v>16167</v>
      </c>
      <c r="Q8" s="91">
        <v>15934</v>
      </c>
      <c r="R8" s="91">
        <v>15545</v>
      </c>
      <c r="S8" s="91">
        <v>15328</v>
      </c>
      <c r="T8" s="91">
        <v>14209</v>
      </c>
      <c r="U8" s="91">
        <v>14010</v>
      </c>
      <c r="V8" s="91">
        <v>13347</v>
      </c>
      <c r="W8" s="91">
        <v>13943</v>
      </c>
      <c r="X8" s="94"/>
    </row>
    <row r="9" spans="1:24" ht="14.15" customHeight="1" x14ac:dyDescent="0.45">
      <c r="A9" s="389" t="s">
        <v>166</v>
      </c>
      <c r="B9" s="390">
        <v>39772</v>
      </c>
      <c r="C9" s="91">
        <v>38895</v>
      </c>
      <c r="D9" s="91">
        <v>36387</v>
      </c>
      <c r="E9" s="91">
        <v>36771</v>
      </c>
      <c r="F9" s="91">
        <v>36591</v>
      </c>
      <c r="G9" s="91">
        <v>34124</v>
      </c>
      <c r="H9" s="91">
        <v>34590</v>
      </c>
      <c r="I9" s="91">
        <v>32524</v>
      </c>
      <c r="J9" s="91">
        <v>32292</v>
      </c>
      <c r="K9" s="91">
        <v>28901</v>
      </c>
      <c r="L9" s="91">
        <v>30403</v>
      </c>
      <c r="M9" s="91">
        <v>24682</v>
      </c>
      <c r="N9" s="91">
        <v>24969</v>
      </c>
      <c r="O9" s="91">
        <v>25488</v>
      </c>
      <c r="P9" s="91">
        <v>20798</v>
      </c>
      <c r="Q9" s="91">
        <v>22008</v>
      </c>
      <c r="R9" s="91">
        <v>21747</v>
      </c>
      <c r="S9" s="91">
        <v>19988</v>
      </c>
      <c r="T9" s="91">
        <v>18841</v>
      </c>
      <c r="U9" s="91">
        <v>18248</v>
      </c>
      <c r="V9" s="91">
        <v>16583</v>
      </c>
      <c r="W9" s="91">
        <v>18163</v>
      </c>
      <c r="X9" s="94"/>
    </row>
    <row r="10" spans="1:24" ht="14.15" customHeight="1" x14ac:dyDescent="0.45">
      <c r="A10" s="389" t="s">
        <v>167</v>
      </c>
      <c r="B10" s="390">
        <v>35312</v>
      </c>
      <c r="C10" s="91">
        <v>32133</v>
      </c>
      <c r="D10" s="91">
        <v>37153</v>
      </c>
      <c r="E10" s="91">
        <v>39979</v>
      </c>
      <c r="F10" s="91">
        <v>39603</v>
      </c>
      <c r="G10" s="91">
        <v>39489</v>
      </c>
      <c r="H10" s="91">
        <v>39638</v>
      </c>
      <c r="I10" s="91">
        <v>37954</v>
      </c>
      <c r="J10" s="91">
        <v>37559</v>
      </c>
      <c r="K10" s="91">
        <v>34128</v>
      </c>
      <c r="L10" s="91">
        <v>35365</v>
      </c>
      <c r="M10" s="91">
        <v>38167</v>
      </c>
      <c r="N10" s="91">
        <v>37265</v>
      </c>
      <c r="O10" s="91">
        <v>34219</v>
      </c>
      <c r="P10" s="91">
        <v>34168</v>
      </c>
      <c r="Q10" s="91">
        <v>34150</v>
      </c>
      <c r="R10" s="91">
        <v>31469</v>
      </c>
      <c r="S10" s="91">
        <v>30928</v>
      </c>
      <c r="T10" s="91">
        <v>30110</v>
      </c>
      <c r="U10" s="91">
        <v>29519</v>
      </c>
      <c r="V10" s="91">
        <v>31359</v>
      </c>
      <c r="W10" s="91">
        <v>30572</v>
      </c>
      <c r="X10" s="94"/>
    </row>
    <row r="11" spans="1:24" ht="14.15" customHeight="1" x14ac:dyDescent="0.45">
      <c r="A11" s="389" t="s">
        <v>168</v>
      </c>
      <c r="B11" s="390">
        <v>2468</v>
      </c>
      <c r="C11" s="91">
        <v>2207</v>
      </c>
      <c r="D11" s="91">
        <v>2131</v>
      </c>
      <c r="E11" s="91">
        <v>2143</v>
      </c>
      <c r="F11" s="91">
        <v>2145</v>
      </c>
      <c r="G11" s="91">
        <v>2084</v>
      </c>
      <c r="H11" s="91">
        <v>1958</v>
      </c>
      <c r="I11" s="91">
        <v>1867</v>
      </c>
      <c r="J11" s="91">
        <v>1844</v>
      </c>
      <c r="K11" s="91">
        <v>1628</v>
      </c>
      <c r="L11" s="91">
        <v>1547</v>
      </c>
      <c r="M11" s="91">
        <v>1385</v>
      </c>
      <c r="N11" s="91">
        <v>1083</v>
      </c>
      <c r="O11" s="91">
        <v>937</v>
      </c>
      <c r="P11" s="91">
        <v>874</v>
      </c>
      <c r="Q11" s="91">
        <v>910</v>
      </c>
      <c r="R11" s="91">
        <v>995</v>
      </c>
      <c r="S11" s="91">
        <v>992</v>
      </c>
      <c r="T11" s="91">
        <v>980</v>
      </c>
      <c r="U11" s="91">
        <v>1022</v>
      </c>
      <c r="V11" s="91">
        <v>906</v>
      </c>
      <c r="W11" s="91">
        <v>991</v>
      </c>
      <c r="X11" s="94"/>
    </row>
    <row r="12" spans="1:24" ht="14.15" customHeight="1" x14ac:dyDescent="0.45">
      <c r="A12" s="389" t="s">
        <v>169</v>
      </c>
      <c r="B12" s="390">
        <v>35871</v>
      </c>
      <c r="C12" s="91">
        <v>38626</v>
      </c>
      <c r="D12" s="91">
        <v>38399</v>
      </c>
      <c r="E12" s="91">
        <v>43671</v>
      </c>
      <c r="F12" s="91">
        <v>42225</v>
      </c>
      <c r="G12" s="91">
        <v>43640</v>
      </c>
      <c r="H12" s="91">
        <v>40130</v>
      </c>
      <c r="I12" s="91">
        <v>38285</v>
      </c>
      <c r="J12" s="91">
        <v>37704</v>
      </c>
      <c r="K12" s="91">
        <v>37445</v>
      </c>
      <c r="L12" s="91">
        <v>38462</v>
      </c>
      <c r="M12" s="91">
        <v>36170</v>
      </c>
      <c r="N12" s="91">
        <v>35031</v>
      </c>
      <c r="O12" s="91">
        <v>34096</v>
      </c>
      <c r="P12" s="91">
        <v>29834</v>
      </c>
      <c r="Q12" s="91">
        <v>31974</v>
      </c>
      <c r="R12" s="91">
        <v>31035</v>
      </c>
      <c r="S12" s="91">
        <v>29436</v>
      </c>
      <c r="T12" s="91">
        <v>28528</v>
      </c>
      <c r="U12" s="91">
        <v>27020</v>
      </c>
      <c r="V12" s="91">
        <v>28496</v>
      </c>
      <c r="W12" s="91">
        <v>27030</v>
      </c>
      <c r="X12" s="94"/>
    </row>
    <row r="13" spans="1:24" ht="14.15" customHeight="1" x14ac:dyDescent="0.45">
      <c r="A13" s="389" t="s">
        <v>170</v>
      </c>
      <c r="B13" s="390">
        <v>20378</v>
      </c>
      <c r="C13" s="91">
        <v>20433</v>
      </c>
      <c r="D13" s="91">
        <v>19906</v>
      </c>
      <c r="E13" s="91">
        <v>20808</v>
      </c>
      <c r="F13" s="91">
        <v>20641</v>
      </c>
      <c r="G13" s="91">
        <v>21080</v>
      </c>
      <c r="H13" s="91">
        <v>21562</v>
      </c>
      <c r="I13" s="91">
        <v>23739</v>
      </c>
      <c r="J13" s="91">
        <v>23024</v>
      </c>
      <c r="K13" s="91">
        <v>20812</v>
      </c>
      <c r="L13" s="91">
        <v>20906</v>
      </c>
      <c r="M13" s="91">
        <v>18964</v>
      </c>
      <c r="N13" s="91">
        <v>17917</v>
      </c>
      <c r="O13" s="91">
        <v>17695</v>
      </c>
      <c r="P13" s="91">
        <v>16290</v>
      </c>
      <c r="Q13" s="91">
        <v>16855</v>
      </c>
      <c r="R13" s="91">
        <v>16750</v>
      </c>
      <c r="S13" s="91">
        <v>15593</v>
      </c>
      <c r="T13" s="91">
        <v>14295</v>
      </c>
      <c r="U13" s="91">
        <v>12804</v>
      </c>
      <c r="V13" s="91">
        <v>11983</v>
      </c>
      <c r="W13" s="91">
        <v>11976</v>
      </c>
      <c r="X13" s="94"/>
    </row>
    <row r="14" spans="1:24" ht="14.15" customHeight="1" x14ac:dyDescent="0.45">
      <c r="A14" s="391" t="s">
        <v>171</v>
      </c>
      <c r="B14" s="390">
        <v>43647</v>
      </c>
      <c r="C14" s="91">
        <v>42860</v>
      </c>
      <c r="D14" s="91">
        <v>32459</v>
      </c>
      <c r="E14" s="91">
        <v>32081</v>
      </c>
      <c r="F14" s="91">
        <v>29668</v>
      </c>
      <c r="G14" s="91">
        <v>35763</v>
      </c>
      <c r="H14" s="91">
        <v>32480</v>
      </c>
      <c r="I14" s="91">
        <v>28286</v>
      </c>
      <c r="J14" s="91">
        <v>25595</v>
      </c>
      <c r="K14" s="91">
        <v>23391</v>
      </c>
      <c r="L14" s="91">
        <v>26227</v>
      </c>
      <c r="M14" s="91">
        <v>24246</v>
      </c>
      <c r="N14" s="91">
        <v>25840</v>
      </c>
      <c r="O14" s="91">
        <v>23874</v>
      </c>
      <c r="P14" s="91">
        <v>16005</v>
      </c>
      <c r="Q14" s="91">
        <v>20580</v>
      </c>
      <c r="R14" s="91">
        <v>20713</v>
      </c>
      <c r="S14" s="91">
        <v>21222</v>
      </c>
      <c r="T14" s="91">
        <v>17186</v>
      </c>
      <c r="U14" s="91">
        <v>17775</v>
      </c>
      <c r="V14" s="91">
        <v>17337</v>
      </c>
      <c r="W14" s="91">
        <v>18609</v>
      </c>
      <c r="X14" s="94"/>
    </row>
    <row r="15" spans="1:24" ht="14.15" customHeight="1" x14ac:dyDescent="0.45">
      <c r="A15" s="391" t="s">
        <v>172</v>
      </c>
      <c r="B15" s="390">
        <v>14209</v>
      </c>
      <c r="C15" s="91">
        <v>16354</v>
      </c>
      <c r="D15" s="91">
        <v>14050</v>
      </c>
      <c r="E15" s="91">
        <v>14563</v>
      </c>
      <c r="F15" s="91">
        <v>14263</v>
      </c>
      <c r="G15" s="91">
        <v>16345</v>
      </c>
      <c r="H15" s="91">
        <v>14680</v>
      </c>
      <c r="I15" s="91">
        <v>16057</v>
      </c>
      <c r="J15" s="91">
        <v>15730</v>
      </c>
      <c r="K15" s="91">
        <v>14414</v>
      </c>
      <c r="L15" s="91">
        <v>14660</v>
      </c>
      <c r="M15" s="91">
        <v>14547</v>
      </c>
      <c r="N15" s="91">
        <v>13964</v>
      </c>
      <c r="O15" s="91">
        <v>14053</v>
      </c>
      <c r="P15" s="91">
        <v>12087</v>
      </c>
      <c r="Q15" s="91">
        <v>12953</v>
      </c>
      <c r="R15" s="91">
        <v>12953</v>
      </c>
      <c r="S15" s="91">
        <v>12367</v>
      </c>
      <c r="T15" s="91">
        <v>11257</v>
      </c>
      <c r="U15" s="91">
        <v>10628</v>
      </c>
      <c r="V15" s="91">
        <v>10086</v>
      </c>
      <c r="W15" s="91">
        <v>10087</v>
      </c>
      <c r="X15" s="94"/>
    </row>
    <row r="16" spans="1:24" ht="14.15" customHeight="1" x14ac:dyDescent="0.45">
      <c r="A16" s="389" t="s">
        <v>173</v>
      </c>
      <c r="B16" s="390">
        <v>185376</v>
      </c>
      <c r="C16" s="91">
        <v>178256</v>
      </c>
      <c r="D16" s="91">
        <v>172114</v>
      </c>
      <c r="E16" s="91">
        <v>187589</v>
      </c>
      <c r="F16" s="91">
        <v>172823</v>
      </c>
      <c r="G16" s="91">
        <v>166694</v>
      </c>
      <c r="H16" s="91">
        <v>170682</v>
      </c>
      <c r="I16" s="91">
        <v>171054</v>
      </c>
      <c r="J16" s="91">
        <v>157016</v>
      </c>
      <c r="K16" s="91">
        <v>163671</v>
      </c>
      <c r="L16" s="91">
        <v>160718</v>
      </c>
      <c r="M16" s="91">
        <v>164376</v>
      </c>
      <c r="N16" s="91">
        <v>144336</v>
      </c>
      <c r="O16" s="91">
        <v>163896</v>
      </c>
      <c r="P16" s="91">
        <v>142440</v>
      </c>
      <c r="Q16" s="91">
        <v>153194</v>
      </c>
      <c r="R16" s="91">
        <v>133814</v>
      </c>
      <c r="S16" s="91">
        <v>133599</v>
      </c>
      <c r="T16" s="91">
        <v>148796</v>
      </c>
      <c r="U16" s="91">
        <v>129891</v>
      </c>
      <c r="V16" s="91">
        <v>133355</v>
      </c>
      <c r="W16" s="91">
        <v>135005</v>
      </c>
      <c r="X16" s="94"/>
    </row>
    <row r="17" spans="1:24" ht="14.15" customHeight="1" x14ac:dyDescent="0.45">
      <c r="A17" s="389" t="s">
        <v>236</v>
      </c>
      <c r="B17" s="390">
        <v>10814</v>
      </c>
      <c r="C17" s="91">
        <v>10696</v>
      </c>
      <c r="D17" s="91">
        <v>11096</v>
      </c>
      <c r="E17" s="91">
        <v>9947</v>
      </c>
      <c r="F17" s="91">
        <v>9230</v>
      </c>
      <c r="G17" s="91">
        <v>8495</v>
      </c>
      <c r="H17" s="91">
        <v>7809</v>
      </c>
      <c r="I17" s="91">
        <v>11402</v>
      </c>
      <c r="J17" s="91">
        <v>7521</v>
      </c>
      <c r="K17" s="91">
        <v>7258</v>
      </c>
      <c r="L17" s="91">
        <v>10811</v>
      </c>
      <c r="M17" s="91">
        <v>16016</v>
      </c>
      <c r="N17" s="91">
        <v>7651</v>
      </c>
      <c r="O17" s="91">
        <v>9537</v>
      </c>
      <c r="P17" s="91">
        <v>8235</v>
      </c>
      <c r="Q17" s="91">
        <v>6652</v>
      </c>
      <c r="R17" s="91">
        <v>5983</v>
      </c>
      <c r="S17" s="91">
        <v>6224</v>
      </c>
      <c r="T17" s="91">
        <v>5872</v>
      </c>
      <c r="U17" s="91">
        <v>5076</v>
      </c>
      <c r="V17" s="91">
        <v>5135</v>
      </c>
      <c r="W17" s="91">
        <v>4840</v>
      </c>
      <c r="X17" s="94"/>
    </row>
    <row r="18" spans="1:24" ht="14.15" customHeight="1" x14ac:dyDescent="0.45">
      <c r="A18" s="389" t="s">
        <v>175</v>
      </c>
      <c r="B18" s="390">
        <v>25916</v>
      </c>
      <c r="C18" s="91">
        <v>26717</v>
      </c>
      <c r="D18" s="91">
        <v>26856</v>
      </c>
      <c r="E18" s="91">
        <v>27148</v>
      </c>
      <c r="F18" s="91">
        <v>26570</v>
      </c>
      <c r="G18" s="91">
        <v>25891</v>
      </c>
      <c r="H18" s="91">
        <v>25582</v>
      </c>
      <c r="I18" s="91">
        <v>24411</v>
      </c>
      <c r="J18" s="91">
        <v>22668</v>
      </c>
      <c r="K18" s="91">
        <v>21877</v>
      </c>
      <c r="L18" s="91">
        <v>23148</v>
      </c>
      <c r="M18" s="91">
        <v>20458</v>
      </c>
      <c r="N18" s="91">
        <v>20180</v>
      </c>
      <c r="O18" s="91">
        <v>19505</v>
      </c>
      <c r="P18" s="91">
        <v>19197</v>
      </c>
      <c r="Q18" s="91">
        <v>17406</v>
      </c>
      <c r="R18" s="91">
        <v>18044</v>
      </c>
      <c r="S18" s="91">
        <v>17460</v>
      </c>
      <c r="T18" s="91">
        <v>17425</v>
      </c>
      <c r="U18" s="91">
        <v>16214</v>
      </c>
      <c r="V18" s="91">
        <v>14066</v>
      </c>
      <c r="W18" s="91">
        <v>14271</v>
      </c>
      <c r="X18" s="94"/>
    </row>
    <row r="19" spans="1:24" ht="14.15" customHeight="1" x14ac:dyDescent="0.45">
      <c r="A19" s="389" t="s">
        <v>176</v>
      </c>
      <c r="B19" s="390">
        <v>375951</v>
      </c>
      <c r="C19" s="91">
        <v>373164</v>
      </c>
      <c r="D19" s="91">
        <v>352047</v>
      </c>
      <c r="E19" s="91">
        <v>361789</v>
      </c>
      <c r="F19" s="91">
        <v>353222</v>
      </c>
      <c r="G19" s="91">
        <v>335001</v>
      </c>
      <c r="H19" s="91">
        <v>308528</v>
      </c>
      <c r="I19" s="91">
        <v>290086</v>
      </c>
      <c r="J19" s="91">
        <v>289339</v>
      </c>
      <c r="K19" s="91">
        <v>279652</v>
      </c>
      <c r="L19" s="91">
        <v>293551</v>
      </c>
      <c r="M19" s="91">
        <v>242801</v>
      </c>
      <c r="N19" s="91">
        <v>255544</v>
      </c>
      <c r="O19" s="91">
        <v>259647</v>
      </c>
      <c r="P19" s="91">
        <v>217302</v>
      </c>
      <c r="Q19" s="91">
        <v>219647</v>
      </c>
      <c r="R19" s="91">
        <v>223412</v>
      </c>
      <c r="S19" s="91">
        <v>212200</v>
      </c>
      <c r="T19" s="91">
        <v>199846</v>
      </c>
      <c r="U19" s="91">
        <v>195261</v>
      </c>
      <c r="V19" s="91">
        <v>171792</v>
      </c>
      <c r="W19" s="91">
        <v>189218</v>
      </c>
      <c r="X19" s="94"/>
    </row>
    <row r="20" spans="1:24" ht="14.15" customHeight="1" x14ac:dyDescent="0.45">
      <c r="A20" s="389" t="s">
        <v>177</v>
      </c>
      <c r="B20" s="390">
        <v>66141</v>
      </c>
      <c r="C20" s="91">
        <v>70245</v>
      </c>
      <c r="D20" s="91">
        <v>68663</v>
      </c>
      <c r="E20" s="91">
        <v>68071</v>
      </c>
      <c r="F20" s="91">
        <v>68686</v>
      </c>
      <c r="G20" s="91">
        <v>67872</v>
      </c>
      <c r="H20" s="91">
        <v>67207</v>
      </c>
      <c r="I20" s="91">
        <v>67089</v>
      </c>
      <c r="J20" s="91">
        <v>63520</v>
      </c>
      <c r="K20" s="91">
        <v>61018</v>
      </c>
      <c r="L20" s="91">
        <v>47087</v>
      </c>
      <c r="M20" s="91">
        <v>46815</v>
      </c>
      <c r="N20" s="91">
        <v>48343</v>
      </c>
      <c r="O20" s="91">
        <v>43533</v>
      </c>
      <c r="P20" s="91">
        <v>44464</v>
      </c>
      <c r="Q20" s="91">
        <v>41898</v>
      </c>
      <c r="R20" s="91">
        <v>38914</v>
      </c>
      <c r="S20" s="91">
        <v>39311</v>
      </c>
      <c r="T20" s="91">
        <v>37009</v>
      </c>
      <c r="U20" s="91">
        <v>36117</v>
      </c>
      <c r="V20" s="91">
        <v>34073</v>
      </c>
      <c r="W20" s="91">
        <v>35524</v>
      </c>
      <c r="X20" s="94"/>
    </row>
    <row r="21" spans="1:24" ht="14.15" customHeight="1" x14ac:dyDescent="0.45">
      <c r="A21" s="389" t="s">
        <v>178</v>
      </c>
      <c r="B21" s="390">
        <v>48285</v>
      </c>
      <c r="C21" s="91">
        <v>51745</v>
      </c>
      <c r="D21" s="91">
        <v>37777</v>
      </c>
      <c r="E21" s="91">
        <v>46372</v>
      </c>
      <c r="F21" s="91">
        <v>42928</v>
      </c>
      <c r="G21" s="91">
        <v>40432</v>
      </c>
      <c r="H21" s="91">
        <v>40658</v>
      </c>
      <c r="I21" s="91">
        <v>40521</v>
      </c>
      <c r="J21" s="91">
        <v>36601</v>
      </c>
      <c r="K21" s="91">
        <v>46787</v>
      </c>
      <c r="L21" s="91">
        <v>50087</v>
      </c>
      <c r="M21" s="91">
        <v>56095</v>
      </c>
      <c r="N21" s="91">
        <v>58466</v>
      </c>
      <c r="O21" s="91">
        <v>57985</v>
      </c>
      <c r="P21" s="91">
        <v>48974</v>
      </c>
      <c r="Q21" s="91">
        <v>50979</v>
      </c>
      <c r="R21" s="91">
        <v>49497</v>
      </c>
      <c r="S21" s="91">
        <v>47233</v>
      </c>
      <c r="T21" s="91">
        <v>40906</v>
      </c>
      <c r="U21" s="91">
        <v>38293</v>
      </c>
      <c r="V21" s="91">
        <v>36913</v>
      </c>
      <c r="W21" s="91">
        <v>37802</v>
      </c>
      <c r="X21" s="94"/>
    </row>
    <row r="22" spans="1:24" ht="14.15" customHeight="1" x14ac:dyDescent="0.45">
      <c r="A22" s="389" t="s">
        <v>179</v>
      </c>
      <c r="B22" s="390">
        <v>19342</v>
      </c>
      <c r="C22" s="91">
        <v>19197</v>
      </c>
      <c r="D22" s="91">
        <v>18483</v>
      </c>
      <c r="E22" s="91">
        <v>18301</v>
      </c>
      <c r="F22" s="91">
        <v>18483</v>
      </c>
      <c r="G22" s="91">
        <v>19116</v>
      </c>
      <c r="H22" s="91">
        <v>18663</v>
      </c>
      <c r="I22" s="91">
        <v>18143</v>
      </c>
      <c r="J22" s="91">
        <v>17816</v>
      </c>
      <c r="K22" s="91">
        <v>16935</v>
      </c>
      <c r="L22" s="91">
        <v>16041</v>
      </c>
      <c r="M22" s="91">
        <v>14191</v>
      </c>
      <c r="N22" s="91">
        <v>14106</v>
      </c>
      <c r="O22" s="91">
        <v>14478</v>
      </c>
      <c r="P22" s="91">
        <v>13939</v>
      </c>
      <c r="Q22" s="91">
        <v>14437</v>
      </c>
      <c r="R22" s="91">
        <v>14392</v>
      </c>
      <c r="S22" s="91">
        <v>13178</v>
      </c>
      <c r="T22" s="91">
        <v>13561</v>
      </c>
      <c r="U22" s="91">
        <v>12588</v>
      </c>
      <c r="V22" s="91">
        <v>12649</v>
      </c>
      <c r="W22" s="91">
        <v>12675</v>
      </c>
      <c r="X22" s="94"/>
    </row>
    <row r="23" spans="1:24" ht="14.15" customHeight="1" x14ac:dyDescent="0.45">
      <c r="A23" s="389" t="s">
        <v>180</v>
      </c>
      <c r="B23" s="390">
        <v>204942</v>
      </c>
      <c r="C23" s="91">
        <v>197050</v>
      </c>
      <c r="D23" s="91">
        <v>181425</v>
      </c>
      <c r="E23" s="91">
        <v>184915</v>
      </c>
      <c r="F23" s="91">
        <v>165352</v>
      </c>
      <c r="G23" s="91">
        <v>186211</v>
      </c>
      <c r="H23" s="91">
        <v>188861</v>
      </c>
      <c r="I23" s="91">
        <v>221123</v>
      </c>
      <c r="J23" s="91">
        <v>228208</v>
      </c>
      <c r="K23" s="91">
        <v>213466</v>
      </c>
      <c r="L23" s="91">
        <v>213051</v>
      </c>
      <c r="M23" s="91">
        <v>168200</v>
      </c>
      <c r="N23" s="91">
        <v>185386</v>
      </c>
      <c r="O23" s="91">
        <v>179707</v>
      </c>
      <c r="P23" s="91">
        <v>161324</v>
      </c>
      <c r="Q23" s="91">
        <v>169137</v>
      </c>
      <c r="R23" s="91">
        <v>162498</v>
      </c>
      <c r="S23" s="91">
        <v>169954</v>
      </c>
      <c r="T23" s="91">
        <v>156156</v>
      </c>
      <c r="U23" s="91">
        <v>150714</v>
      </c>
      <c r="V23" s="91">
        <v>143808</v>
      </c>
      <c r="W23" s="91">
        <v>149106</v>
      </c>
      <c r="X23" s="94"/>
    </row>
    <row r="24" spans="1:24" ht="14.15" customHeight="1" x14ac:dyDescent="0.45">
      <c r="A24" s="389" t="s">
        <v>181</v>
      </c>
      <c r="B24" s="390">
        <v>27111</v>
      </c>
      <c r="C24" s="91">
        <v>28106</v>
      </c>
      <c r="D24" s="91">
        <v>27722</v>
      </c>
      <c r="E24" s="91">
        <v>29019</v>
      </c>
      <c r="F24" s="91">
        <v>30261</v>
      </c>
      <c r="G24" s="91">
        <v>27298</v>
      </c>
      <c r="H24" s="91">
        <v>26718</v>
      </c>
      <c r="I24" s="91">
        <v>26027</v>
      </c>
      <c r="J24" s="91">
        <v>25114</v>
      </c>
      <c r="K24" s="91">
        <v>26744</v>
      </c>
      <c r="L24" s="91">
        <v>20851</v>
      </c>
      <c r="M24" s="91">
        <v>21186</v>
      </c>
      <c r="N24" s="91">
        <v>21488</v>
      </c>
      <c r="O24" s="91">
        <v>19611</v>
      </c>
      <c r="P24" s="91">
        <v>19107</v>
      </c>
      <c r="Q24" s="91">
        <v>16465</v>
      </c>
      <c r="R24" s="91">
        <v>16514</v>
      </c>
      <c r="S24" s="91">
        <v>18270</v>
      </c>
      <c r="T24" s="91">
        <v>18954</v>
      </c>
      <c r="U24" s="91">
        <v>18496</v>
      </c>
      <c r="V24" s="91">
        <v>16852</v>
      </c>
      <c r="W24" s="91">
        <v>17760</v>
      </c>
      <c r="X24" s="94"/>
    </row>
    <row r="25" spans="1:24" ht="14.15" customHeight="1" x14ac:dyDescent="0.45">
      <c r="A25" s="389" t="s">
        <v>237</v>
      </c>
      <c r="B25" s="390">
        <v>7077</v>
      </c>
      <c r="C25" s="91">
        <v>7103</v>
      </c>
      <c r="D25" s="91">
        <v>7793</v>
      </c>
      <c r="E25" s="91">
        <v>7659</v>
      </c>
      <c r="F25" s="91">
        <v>7662</v>
      </c>
      <c r="G25" s="91">
        <v>9338</v>
      </c>
      <c r="H25" s="91">
        <v>9852</v>
      </c>
      <c r="I25" s="91">
        <v>9334</v>
      </c>
      <c r="J25" s="91">
        <v>9505</v>
      </c>
      <c r="K25" s="91">
        <v>8796</v>
      </c>
      <c r="L25" s="91">
        <v>8581</v>
      </c>
      <c r="M25" s="91">
        <v>8995</v>
      </c>
      <c r="N25" s="91">
        <v>8614</v>
      </c>
      <c r="O25" s="91">
        <v>8999</v>
      </c>
      <c r="P25" s="91">
        <v>8911</v>
      </c>
      <c r="Q25" s="91">
        <v>9195</v>
      </c>
      <c r="R25" s="91">
        <v>8565</v>
      </c>
      <c r="S25" s="91">
        <v>8614</v>
      </c>
      <c r="T25" s="91">
        <v>9252</v>
      </c>
      <c r="U25" s="91">
        <v>7720</v>
      </c>
      <c r="V25" s="91">
        <v>7299</v>
      </c>
      <c r="W25" s="91">
        <v>7194</v>
      </c>
      <c r="X25" s="94"/>
    </row>
    <row r="26" spans="1:24" ht="14.15" customHeight="1" x14ac:dyDescent="0.45">
      <c r="A26" s="389" t="s">
        <v>238</v>
      </c>
      <c r="B26" s="390">
        <v>2455</v>
      </c>
      <c r="C26" s="91">
        <v>2615</v>
      </c>
      <c r="D26" s="91">
        <v>2429</v>
      </c>
      <c r="E26" s="91">
        <v>2622</v>
      </c>
      <c r="F26" s="91">
        <v>2615</v>
      </c>
      <c r="G26" s="91">
        <v>2544</v>
      </c>
      <c r="H26" s="91">
        <v>2423</v>
      </c>
      <c r="I26" s="91">
        <v>2113</v>
      </c>
      <c r="J26" s="91">
        <v>2027</v>
      </c>
      <c r="K26" s="91">
        <v>1908</v>
      </c>
      <c r="L26" s="91">
        <v>1857</v>
      </c>
      <c r="M26" s="91">
        <v>1661</v>
      </c>
      <c r="N26" s="91">
        <v>1639</v>
      </c>
      <c r="O26" s="91">
        <v>1583</v>
      </c>
      <c r="P26" s="91">
        <v>1557</v>
      </c>
      <c r="Q26" s="91">
        <v>1360</v>
      </c>
      <c r="R26" s="91">
        <v>1478</v>
      </c>
      <c r="S26" s="91">
        <v>1302</v>
      </c>
      <c r="T26" s="91">
        <v>1365</v>
      </c>
      <c r="U26" s="91">
        <v>1216</v>
      </c>
      <c r="V26" s="91">
        <v>1129</v>
      </c>
      <c r="W26" s="91">
        <v>1214</v>
      </c>
      <c r="X26" s="94"/>
    </row>
    <row r="27" spans="1:24" ht="14.15" customHeight="1" x14ac:dyDescent="0.45">
      <c r="A27" s="389" t="s">
        <v>184</v>
      </c>
      <c r="B27" s="390">
        <v>732</v>
      </c>
      <c r="C27" s="91">
        <v>792</v>
      </c>
      <c r="D27" s="91">
        <v>780</v>
      </c>
      <c r="E27" s="91">
        <v>788</v>
      </c>
      <c r="F27" s="91">
        <v>860</v>
      </c>
      <c r="G27" s="91">
        <v>786</v>
      </c>
      <c r="H27" s="91">
        <v>794</v>
      </c>
      <c r="I27" s="91">
        <v>802</v>
      </c>
      <c r="J27" s="91">
        <v>744</v>
      </c>
      <c r="K27" s="91">
        <v>468</v>
      </c>
      <c r="L27" s="91">
        <v>554</v>
      </c>
      <c r="M27" s="91">
        <v>581</v>
      </c>
      <c r="N27" s="91">
        <v>574</v>
      </c>
      <c r="O27" s="91">
        <v>484</v>
      </c>
      <c r="P27" s="91">
        <v>565</v>
      </c>
      <c r="Q27" s="91">
        <v>422</v>
      </c>
      <c r="R27" s="91">
        <v>410</v>
      </c>
      <c r="S27" s="91">
        <v>567</v>
      </c>
      <c r="T27" s="91">
        <v>369</v>
      </c>
      <c r="U27" s="91">
        <v>397</v>
      </c>
      <c r="V27" s="91">
        <v>378</v>
      </c>
      <c r="W27" s="91">
        <v>380</v>
      </c>
      <c r="X27" s="94"/>
    </row>
    <row r="28" spans="1:24" ht="14.15" customHeight="1" x14ac:dyDescent="0.45">
      <c r="A28" s="389" t="s">
        <v>185</v>
      </c>
      <c r="B28" s="390">
        <v>34772</v>
      </c>
      <c r="C28" s="91">
        <v>33428</v>
      </c>
      <c r="D28" s="91">
        <v>31622</v>
      </c>
      <c r="E28" s="91">
        <v>31071</v>
      </c>
      <c r="F28" s="91">
        <v>30053</v>
      </c>
      <c r="G28" s="91">
        <v>28745</v>
      </c>
      <c r="H28" s="91">
        <v>28236</v>
      </c>
      <c r="I28" s="91">
        <v>26492</v>
      </c>
      <c r="J28" s="91">
        <v>25058</v>
      </c>
      <c r="K28" s="91">
        <v>23159</v>
      </c>
      <c r="L28" s="91">
        <v>23018</v>
      </c>
      <c r="M28" s="91">
        <v>21117</v>
      </c>
      <c r="N28" s="91">
        <v>19874</v>
      </c>
      <c r="O28" s="91">
        <v>19634</v>
      </c>
      <c r="P28" s="91">
        <v>18036</v>
      </c>
      <c r="Q28" s="91">
        <v>18076</v>
      </c>
      <c r="R28" s="91">
        <v>17612</v>
      </c>
      <c r="S28" s="91">
        <v>17204</v>
      </c>
      <c r="T28" s="91">
        <v>16947</v>
      </c>
      <c r="U28" s="91">
        <v>16156</v>
      </c>
      <c r="V28" s="91">
        <v>14912</v>
      </c>
      <c r="W28" s="91">
        <v>14196</v>
      </c>
      <c r="X28" s="94"/>
    </row>
    <row r="29" spans="1:24" ht="14.15" customHeight="1" x14ac:dyDescent="0.45">
      <c r="A29" s="389" t="s">
        <v>239</v>
      </c>
      <c r="B29" s="390">
        <v>293413</v>
      </c>
      <c r="C29" s="91">
        <v>304686</v>
      </c>
      <c r="D29" s="91">
        <v>311162</v>
      </c>
      <c r="E29" s="91">
        <v>303604</v>
      </c>
      <c r="F29" s="91">
        <v>310787</v>
      </c>
      <c r="G29" s="91">
        <v>322079</v>
      </c>
      <c r="H29" s="91">
        <v>345447</v>
      </c>
      <c r="I29" s="91">
        <v>324449</v>
      </c>
      <c r="J29" s="91">
        <v>331214</v>
      </c>
      <c r="K29" s="91">
        <v>328135</v>
      </c>
      <c r="L29" s="91">
        <v>360086</v>
      </c>
      <c r="M29" s="91">
        <v>335455</v>
      </c>
      <c r="N29" s="91">
        <v>338510</v>
      </c>
      <c r="O29" s="91">
        <v>326406</v>
      </c>
      <c r="P29" s="91">
        <v>300588</v>
      </c>
      <c r="Q29" s="91">
        <v>297241</v>
      </c>
      <c r="R29" s="91">
        <v>307298</v>
      </c>
      <c r="S29" s="91">
        <v>299647</v>
      </c>
      <c r="T29" s="91">
        <v>373162</v>
      </c>
      <c r="U29" s="91">
        <v>324178</v>
      </c>
      <c r="V29" s="91">
        <v>306594</v>
      </c>
      <c r="W29" s="91">
        <v>297282</v>
      </c>
      <c r="X29" s="94"/>
    </row>
    <row r="30" spans="1:24" ht="14.15" customHeight="1" x14ac:dyDescent="0.45">
      <c r="A30" s="389" t="s">
        <v>187</v>
      </c>
      <c r="B30" s="390">
        <v>66129</v>
      </c>
      <c r="C30" s="91">
        <v>62889</v>
      </c>
      <c r="D30" s="91">
        <v>63029</v>
      </c>
      <c r="E30" s="91">
        <v>60055</v>
      </c>
      <c r="F30" s="91">
        <v>60180</v>
      </c>
      <c r="G30" s="91">
        <v>57916</v>
      </c>
      <c r="H30" s="91">
        <v>55655</v>
      </c>
      <c r="I30" s="91">
        <v>53997</v>
      </c>
      <c r="J30" s="91">
        <v>52258</v>
      </c>
      <c r="K30" s="91">
        <v>49650</v>
      </c>
      <c r="L30" s="91">
        <v>49825</v>
      </c>
      <c r="M30" s="91">
        <v>50478</v>
      </c>
      <c r="N30" s="91">
        <v>48985</v>
      </c>
      <c r="O30" s="91">
        <v>47762</v>
      </c>
      <c r="P30" s="91">
        <v>47101</v>
      </c>
      <c r="Q30" s="91">
        <v>46953</v>
      </c>
      <c r="R30" s="91">
        <v>46412</v>
      </c>
      <c r="S30" s="91">
        <v>46516</v>
      </c>
      <c r="T30" s="91">
        <v>46625</v>
      </c>
      <c r="U30" s="91">
        <v>46377</v>
      </c>
      <c r="V30" s="91">
        <v>44372</v>
      </c>
      <c r="W30" s="91">
        <v>45490</v>
      </c>
      <c r="X30" s="94"/>
    </row>
    <row r="31" spans="1:24" ht="14.15" customHeight="1" x14ac:dyDescent="0.45">
      <c r="A31" s="389" t="s">
        <v>188</v>
      </c>
      <c r="B31" s="390">
        <v>50207</v>
      </c>
      <c r="C31" s="91">
        <v>50886</v>
      </c>
      <c r="D31" s="91">
        <v>47525</v>
      </c>
      <c r="E31" s="91">
        <v>47608</v>
      </c>
      <c r="F31" s="91">
        <v>47270</v>
      </c>
      <c r="G31" s="91">
        <v>43708</v>
      </c>
      <c r="H31" s="91">
        <v>44154</v>
      </c>
      <c r="I31" s="91">
        <v>42539</v>
      </c>
      <c r="J31" s="91">
        <v>41142</v>
      </c>
      <c r="K31" s="91">
        <v>42120</v>
      </c>
      <c r="L31" s="91">
        <v>45170</v>
      </c>
      <c r="M31" s="91">
        <v>43500</v>
      </c>
      <c r="N31" s="91">
        <v>43709</v>
      </c>
      <c r="O31" s="91">
        <v>44147</v>
      </c>
      <c r="P31" s="91">
        <v>41555</v>
      </c>
      <c r="Q31" s="91">
        <v>30825</v>
      </c>
      <c r="R31" s="91">
        <v>29687</v>
      </c>
      <c r="S31" s="91">
        <v>30026</v>
      </c>
      <c r="T31" s="91">
        <v>28687</v>
      </c>
      <c r="U31" s="91">
        <v>27315</v>
      </c>
      <c r="V31" s="91">
        <v>24959</v>
      </c>
      <c r="W31" s="91">
        <v>24391</v>
      </c>
      <c r="X31" s="94"/>
    </row>
    <row r="32" spans="1:24" ht="14.15" customHeight="1" x14ac:dyDescent="0.45">
      <c r="A32" s="389" t="s">
        <v>189</v>
      </c>
      <c r="B32" s="390">
        <v>106347</v>
      </c>
      <c r="C32" s="91">
        <v>86936</v>
      </c>
      <c r="D32" s="91">
        <v>89889</v>
      </c>
      <c r="E32" s="91">
        <v>105903</v>
      </c>
      <c r="F32" s="91">
        <v>118920</v>
      </c>
      <c r="G32" s="91">
        <v>119878</v>
      </c>
      <c r="H32" s="91">
        <v>115154</v>
      </c>
      <c r="I32" s="91">
        <v>113142</v>
      </c>
      <c r="J32" s="91">
        <v>132494</v>
      </c>
      <c r="K32" s="91">
        <v>125181</v>
      </c>
      <c r="L32" s="91">
        <v>128626</v>
      </c>
      <c r="M32" s="91">
        <v>118820</v>
      </c>
      <c r="N32" s="91">
        <v>120769</v>
      </c>
      <c r="O32" s="91">
        <v>113428</v>
      </c>
      <c r="P32" s="91">
        <v>113635</v>
      </c>
      <c r="Q32" s="91">
        <v>108578</v>
      </c>
      <c r="R32" s="91">
        <v>108750</v>
      </c>
      <c r="S32" s="91">
        <v>110140</v>
      </c>
      <c r="T32" s="91">
        <v>109395</v>
      </c>
      <c r="U32" s="91">
        <v>110513</v>
      </c>
      <c r="V32" s="91">
        <v>109597</v>
      </c>
      <c r="W32" s="91">
        <v>116136</v>
      </c>
      <c r="X32" s="94"/>
    </row>
    <row r="33" spans="1:34" ht="14.15" customHeight="1" x14ac:dyDescent="0.45">
      <c r="A33" s="392" t="s">
        <v>190</v>
      </c>
      <c r="B33" s="393">
        <v>33610</v>
      </c>
      <c r="C33" s="92">
        <v>32506</v>
      </c>
      <c r="D33" s="92">
        <v>31702</v>
      </c>
      <c r="E33" s="92">
        <v>32180</v>
      </c>
      <c r="F33" s="92">
        <v>30905</v>
      </c>
      <c r="G33" s="92">
        <v>31323</v>
      </c>
      <c r="H33" s="92">
        <v>29427</v>
      </c>
      <c r="I33" s="92">
        <v>29017</v>
      </c>
      <c r="J33" s="92">
        <v>27591</v>
      </c>
      <c r="K33" s="92">
        <v>25963</v>
      </c>
      <c r="L33" s="92">
        <v>26111</v>
      </c>
      <c r="M33" s="92">
        <v>25575</v>
      </c>
      <c r="N33" s="92">
        <v>23959</v>
      </c>
      <c r="O33" s="92">
        <v>23367</v>
      </c>
      <c r="P33" s="92">
        <v>20201</v>
      </c>
      <c r="Q33" s="92">
        <v>18873</v>
      </c>
      <c r="R33" s="92">
        <v>19018</v>
      </c>
      <c r="S33" s="92">
        <v>19340</v>
      </c>
      <c r="T33" s="92">
        <v>18306</v>
      </c>
      <c r="U33" s="92">
        <v>17531</v>
      </c>
      <c r="V33" s="92">
        <v>16847</v>
      </c>
      <c r="W33" s="92">
        <v>15907</v>
      </c>
      <c r="X33" s="303"/>
      <c r="Y33" s="430"/>
      <c r="Z33" s="430"/>
      <c r="AA33" s="430"/>
      <c r="AB33" s="430"/>
      <c r="AC33" s="430"/>
      <c r="AD33" s="430"/>
      <c r="AE33" s="430"/>
      <c r="AF33" s="430"/>
      <c r="AG33" s="430"/>
      <c r="AH33" s="430"/>
    </row>
    <row r="34" spans="1:34" ht="16" customHeight="1" x14ac:dyDescent="0.45">
      <c r="A34" s="39"/>
      <c r="B34" s="11"/>
      <c r="C34" s="583"/>
      <c r="D34" s="583"/>
      <c r="E34" s="583"/>
      <c r="F34" s="583"/>
      <c r="G34" s="583"/>
      <c r="H34" s="583"/>
      <c r="I34" s="583"/>
      <c r="J34" s="583"/>
      <c r="K34" s="583"/>
      <c r="L34" s="583"/>
      <c r="M34" s="583"/>
      <c r="N34" s="584"/>
      <c r="O34" s="583"/>
      <c r="P34" s="583"/>
      <c r="Q34" s="583"/>
      <c r="R34" s="583"/>
      <c r="S34" s="583"/>
      <c r="T34" s="583"/>
      <c r="U34" s="583"/>
      <c r="V34" s="583"/>
      <c r="W34" s="585"/>
      <c r="X34" s="430"/>
      <c r="Y34" s="430"/>
      <c r="Z34" s="430"/>
      <c r="AA34" s="430"/>
      <c r="AB34" s="430"/>
      <c r="AC34" s="430"/>
      <c r="AD34" s="430"/>
      <c r="AE34" s="430"/>
      <c r="AF34" s="430"/>
      <c r="AG34" s="430"/>
      <c r="AH34" s="430"/>
    </row>
    <row r="35" spans="1:34" s="8" customFormat="1" ht="16" customHeight="1" x14ac:dyDescent="0.45">
      <c r="A35" s="49" t="s">
        <v>247</v>
      </c>
      <c r="B35" s="42"/>
      <c r="C35" s="42"/>
      <c r="D35" s="42"/>
      <c r="E35" s="42"/>
      <c r="F35" s="42"/>
      <c r="G35" s="42"/>
      <c r="H35" s="42"/>
      <c r="I35" s="42"/>
      <c r="J35" s="42"/>
      <c r="K35" s="42"/>
      <c r="L35" s="42"/>
      <c r="M35" s="42"/>
      <c r="N35" s="42"/>
      <c r="O35" s="42"/>
      <c r="P35" s="42"/>
      <c r="Q35" s="42"/>
      <c r="R35" s="42"/>
      <c r="S35" s="42"/>
      <c r="T35" s="42"/>
      <c r="U35" s="42"/>
      <c r="V35" s="42"/>
      <c r="W35" s="42"/>
      <c r="X35" s="43"/>
      <c r="Y35" s="586"/>
      <c r="Z35" s="586"/>
      <c r="AA35" s="586"/>
      <c r="AB35" s="586"/>
      <c r="AC35" s="586"/>
      <c r="AD35" s="586"/>
      <c r="AE35" s="586"/>
      <c r="AF35" s="586"/>
      <c r="AG35" s="586"/>
      <c r="AH35" s="586"/>
    </row>
    <row r="36" spans="1:34" s="8" customFormat="1" ht="16" customHeight="1" x14ac:dyDescent="0.45">
      <c r="A36" s="50" t="s">
        <v>248</v>
      </c>
      <c r="B36" s="44"/>
      <c r="C36" s="44"/>
      <c r="D36" s="44"/>
      <c r="E36" s="44"/>
      <c r="F36" s="44"/>
      <c r="G36" s="44"/>
      <c r="H36" s="44"/>
      <c r="I36" s="44"/>
      <c r="J36" s="44"/>
      <c r="K36" s="44"/>
      <c r="L36" s="44"/>
      <c r="M36" s="44"/>
      <c r="N36" s="44"/>
      <c r="O36" s="44"/>
      <c r="P36" s="44"/>
      <c r="Q36" s="44"/>
      <c r="R36" s="44"/>
      <c r="S36" s="44"/>
      <c r="T36" s="44"/>
      <c r="U36" s="44"/>
      <c r="V36" s="44"/>
      <c r="W36" s="44"/>
      <c r="X36" s="45"/>
      <c r="Y36" s="586"/>
      <c r="Z36" s="586"/>
      <c r="AA36" s="586"/>
      <c r="AB36" s="586"/>
      <c r="AC36" s="586"/>
      <c r="AD36" s="586"/>
      <c r="AE36" s="586"/>
      <c r="AF36" s="586"/>
      <c r="AG36" s="586"/>
      <c r="AH36" s="586"/>
    </row>
    <row r="37" spans="1:34" s="8" customFormat="1" ht="16" customHeight="1" x14ac:dyDescent="0.45">
      <c r="A37" s="51" t="s">
        <v>249</v>
      </c>
      <c r="B37" s="44"/>
      <c r="C37" s="44"/>
      <c r="D37" s="44"/>
      <c r="E37" s="44"/>
      <c r="F37" s="44"/>
      <c r="G37" s="44"/>
      <c r="H37" s="44"/>
      <c r="I37" s="44"/>
      <c r="J37" s="44"/>
      <c r="K37" s="44"/>
      <c r="L37" s="44"/>
      <c r="M37" s="44"/>
      <c r="N37" s="44"/>
      <c r="O37" s="44"/>
      <c r="P37" s="44"/>
      <c r="Q37" s="44"/>
      <c r="R37" s="44"/>
      <c r="S37" s="44"/>
      <c r="T37" s="44"/>
      <c r="U37" s="44"/>
      <c r="V37" s="44"/>
      <c r="W37" s="44"/>
      <c r="X37" s="45"/>
      <c r="Y37" s="586"/>
      <c r="Z37" s="586"/>
      <c r="AA37" s="586"/>
      <c r="AB37" s="586"/>
      <c r="AC37" s="586"/>
      <c r="AD37" s="586"/>
      <c r="AE37" s="586"/>
      <c r="AF37" s="586"/>
      <c r="AG37" s="586"/>
      <c r="AH37" s="586"/>
    </row>
    <row r="38" spans="1:34" s="8" customFormat="1" ht="16" customHeight="1" x14ac:dyDescent="0.45">
      <c r="A38" s="51" t="s">
        <v>107</v>
      </c>
      <c r="B38" s="42"/>
      <c r="C38" s="42"/>
      <c r="D38" s="42"/>
      <c r="E38" s="42"/>
      <c r="F38" s="42"/>
      <c r="G38" s="42"/>
      <c r="H38" s="42"/>
      <c r="I38" s="42"/>
      <c r="J38" s="42"/>
      <c r="K38" s="42"/>
      <c r="L38" s="42"/>
      <c r="M38" s="42"/>
      <c r="N38" s="42"/>
      <c r="O38" s="42"/>
      <c r="P38" s="42"/>
      <c r="Q38" s="42"/>
      <c r="R38" s="42"/>
      <c r="S38" s="42"/>
      <c r="T38" s="42"/>
      <c r="U38" s="42"/>
      <c r="V38" s="42"/>
      <c r="W38" s="42"/>
      <c r="X38" s="43"/>
      <c r="Y38" s="586"/>
      <c r="Z38" s="586"/>
      <c r="AA38" s="586"/>
      <c r="AB38" s="586"/>
      <c r="AC38" s="586"/>
      <c r="AD38" s="586"/>
      <c r="AE38" s="586"/>
      <c r="AF38" s="586"/>
      <c r="AG38" s="586"/>
      <c r="AH38" s="586"/>
    </row>
    <row r="39" spans="1:34" s="8" customFormat="1" x14ac:dyDescent="0.45">
      <c r="A39" s="49" t="s">
        <v>233</v>
      </c>
      <c r="B39" s="47"/>
      <c r="C39" s="47"/>
      <c r="D39" s="47"/>
      <c r="E39" s="47"/>
      <c r="F39" s="47"/>
      <c r="G39" s="47"/>
      <c r="H39" s="47"/>
      <c r="I39" s="47"/>
      <c r="J39" s="47"/>
      <c r="K39" s="47"/>
      <c r="L39" s="47"/>
      <c r="M39" s="47"/>
      <c r="N39" s="47"/>
      <c r="O39" s="47"/>
      <c r="P39" s="47"/>
      <c r="Q39" s="47"/>
      <c r="R39" s="47"/>
      <c r="S39" s="47"/>
      <c r="T39" s="47"/>
      <c r="U39" s="47"/>
      <c r="V39" s="47"/>
      <c r="W39" s="47"/>
      <c r="X39" s="48"/>
      <c r="Y39" s="586"/>
      <c r="Z39" s="586"/>
      <c r="AA39" s="586"/>
      <c r="AB39" s="586"/>
      <c r="AC39" s="586"/>
      <c r="AD39" s="586"/>
      <c r="AE39" s="586"/>
      <c r="AF39" s="586"/>
      <c r="AG39" s="586"/>
      <c r="AH39" s="587"/>
    </row>
    <row r="40" spans="1:34" s="8" customFormat="1" x14ac:dyDescent="0.45">
      <c r="A40" s="310" t="s">
        <v>219</v>
      </c>
      <c r="B40" s="46"/>
      <c r="C40" s="46"/>
      <c r="D40" s="46"/>
      <c r="E40" s="46"/>
      <c r="F40" s="46"/>
      <c r="G40" s="46"/>
      <c r="H40" s="46"/>
      <c r="I40" s="46"/>
      <c r="J40" s="46"/>
      <c r="K40" s="46"/>
      <c r="L40" s="46"/>
      <c r="M40" s="46"/>
      <c r="N40" s="46"/>
      <c r="O40" s="46"/>
      <c r="P40" s="46"/>
      <c r="Q40" s="46"/>
      <c r="R40" s="46"/>
      <c r="S40" s="46"/>
      <c r="T40" s="46"/>
      <c r="U40" s="46"/>
      <c r="V40" s="46"/>
      <c r="W40" s="46"/>
      <c r="X40" s="45"/>
      <c r="Y40" s="586"/>
      <c r="Z40" s="586"/>
      <c r="AA40" s="586"/>
      <c r="AB40" s="586"/>
      <c r="AC40" s="586"/>
      <c r="AD40" s="586"/>
      <c r="AE40" s="586"/>
      <c r="AF40" s="586"/>
      <c r="AG40" s="586"/>
      <c r="AH40" s="9"/>
    </row>
    <row r="41" spans="1:34" x14ac:dyDescent="0.45">
      <c r="A41" s="310" t="s">
        <v>107</v>
      </c>
      <c r="B41" s="3"/>
      <c r="C41" s="3"/>
      <c r="D41" s="3"/>
      <c r="E41" s="3"/>
      <c r="F41" s="3"/>
      <c r="G41" s="3"/>
      <c r="H41" s="3"/>
      <c r="I41" s="3"/>
      <c r="J41" s="3"/>
      <c r="K41" s="3"/>
      <c r="L41" s="3"/>
      <c r="M41" s="3"/>
      <c r="N41" s="41"/>
      <c r="O41" s="3"/>
      <c r="P41" s="3"/>
      <c r="Q41" s="3"/>
      <c r="R41" s="3"/>
      <c r="S41" s="3"/>
      <c r="T41" s="3"/>
      <c r="U41" s="3"/>
      <c r="V41" s="3"/>
      <c r="W41" s="3"/>
      <c r="X41" s="3"/>
      <c r="Y41" s="430"/>
      <c r="Z41" s="430"/>
      <c r="AA41" s="430"/>
      <c r="AB41" s="430"/>
      <c r="AC41" s="430"/>
      <c r="AD41" s="430"/>
      <c r="AE41" s="430"/>
      <c r="AF41" s="430"/>
      <c r="AG41" s="430"/>
      <c r="AH41" s="586"/>
    </row>
    <row r="42" spans="1:34" x14ac:dyDescent="0.45">
      <c r="A42" s="52" t="s">
        <v>234</v>
      </c>
      <c r="B42" s="430"/>
      <c r="C42" s="430"/>
      <c r="D42" s="430"/>
      <c r="E42" s="430"/>
      <c r="F42" s="430"/>
      <c r="G42" s="430"/>
      <c r="H42" s="430"/>
      <c r="I42" s="430"/>
      <c r="J42" s="430"/>
      <c r="K42" s="430"/>
      <c r="L42" s="430"/>
      <c r="M42" s="430"/>
      <c r="N42" s="588"/>
      <c r="O42" s="430"/>
      <c r="P42" s="430"/>
      <c r="Q42" s="430"/>
      <c r="R42" s="430"/>
      <c r="S42" s="430"/>
      <c r="T42" s="430"/>
      <c r="U42" s="430"/>
      <c r="V42" s="430"/>
      <c r="W42" s="430"/>
      <c r="X42" s="430"/>
      <c r="Y42" s="430"/>
      <c r="Z42" s="430"/>
      <c r="AA42" s="430"/>
      <c r="AB42" s="430"/>
      <c r="AC42" s="430"/>
      <c r="AD42" s="430"/>
      <c r="AE42" s="430"/>
      <c r="AF42" s="430"/>
      <c r="AG42" s="430"/>
      <c r="AH42" s="430"/>
    </row>
    <row r="43" spans="1:34" x14ac:dyDescent="0.45">
      <c r="A43" s="310" t="s">
        <v>227</v>
      </c>
      <c r="B43" s="430"/>
      <c r="C43" s="430"/>
      <c r="D43" s="430"/>
      <c r="E43" s="430"/>
      <c r="F43" s="430"/>
      <c r="G43" s="430"/>
      <c r="H43" s="430"/>
      <c r="I43" s="430"/>
      <c r="J43" s="430"/>
      <c r="K43" s="430"/>
      <c r="L43" s="430"/>
      <c r="M43" s="430"/>
      <c r="N43" s="588"/>
      <c r="O43" s="430"/>
      <c r="P43" s="430"/>
      <c r="Q43" s="430"/>
      <c r="R43" s="430"/>
      <c r="S43" s="430"/>
      <c r="T43" s="430"/>
      <c r="U43" s="430"/>
      <c r="V43" s="430"/>
      <c r="W43" s="430"/>
      <c r="X43" s="430"/>
      <c r="Y43" s="430"/>
      <c r="Z43" s="430"/>
      <c r="AA43" s="430"/>
      <c r="AB43" s="430"/>
      <c r="AC43" s="430"/>
      <c r="AD43" s="430"/>
      <c r="AE43" s="430"/>
      <c r="AF43" s="430"/>
      <c r="AG43" s="430"/>
      <c r="AH43" s="430"/>
    </row>
  </sheetData>
  <hyperlinks>
    <hyperlink ref="A40" r:id="rId1" xr:uid="{483F5426-98EB-41E0-B36B-A3FCD603695F}"/>
    <hyperlink ref="A43" r:id="rId2" xr:uid="{DD078008-2B93-4481-B76D-8C895260A27F}"/>
  </hyperlinks>
  <pageMargins left="0.74803149606299213" right="0.74803149606299213" top="0.59055118110236227" bottom="0.59055118110236227" header="0" footer="0"/>
  <pageSetup paperSize="8" orientation="landscape"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9.9978637043366805E-2"/>
  </sheetPr>
  <dimension ref="A1:O28"/>
  <sheetViews>
    <sheetView showGridLines="0" zoomScaleNormal="100" workbookViewId="0"/>
  </sheetViews>
  <sheetFormatPr defaultColWidth="11.453125" defaultRowHeight="16.5" x14ac:dyDescent="0.45"/>
  <cols>
    <col min="1" max="1" width="59.1796875" style="5" customWidth="1"/>
    <col min="2" max="15" width="8.54296875" style="5" customWidth="1"/>
    <col min="16" max="16384" width="11.453125" style="5"/>
  </cols>
  <sheetData>
    <row r="1" spans="1:15" s="30" customFormat="1" ht="38.25" customHeight="1" x14ac:dyDescent="0.7">
      <c r="A1" s="29" t="s">
        <v>250</v>
      </c>
    </row>
    <row r="2" spans="1:15" s="4" customFormat="1" ht="32.25" customHeight="1" x14ac:dyDescent="0.7">
      <c r="A2" s="24" t="s">
        <v>251</v>
      </c>
    </row>
    <row r="3" spans="1:15" ht="30.75" customHeight="1" x14ac:dyDescent="0.45">
      <c r="A3" s="25" t="s">
        <v>252</v>
      </c>
    </row>
    <row r="4" spans="1:15" ht="30" customHeight="1" x14ac:dyDescent="0.45">
      <c r="A4" s="589" t="s">
        <v>253</v>
      </c>
      <c r="B4" s="590">
        <v>2002</v>
      </c>
      <c r="C4" s="383">
        <v>2005</v>
      </c>
      <c r="D4" s="383">
        <v>2008</v>
      </c>
      <c r="E4" s="383">
        <v>2012</v>
      </c>
      <c r="F4" s="383">
        <v>2013</v>
      </c>
      <c r="G4" s="383">
        <v>2014</v>
      </c>
      <c r="H4" s="383">
        <v>2015</v>
      </c>
      <c r="I4" s="383">
        <v>2016</v>
      </c>
      <c r="J4" s="383">
        <v>2017</v>
      </c>
      <c r="K4" s="383">
        <v>2018</v>
      </c>
      <c r="L4" s="383">
        <v>2019</v>
      </c>
      <c r="M4" s="383">
        <v>2020</v>
      </c>
      <c r="N4" s="383">
        <v>2021</v>
      </c>
      <c r="O4" s="591">
        <v>2022</v>
      </c>
    </row>
    <row r="5" spans="1:15" ht="30" customHeight="1" x14ac:dyDescent="0.45">
      <c r="A5" s="331" t="s">
        <v>254</v>
      </c>
      <c r="B5" s="86">
        <v>9328</v>
      </c>
      <c r="C5" s="87">
        <v>9821</v>
      </c>
      <c r="D5" s="87">
        <v>12413</v>
      </c>
      <c r="E5" s="87">
        <v>12148</v>
      </c>
      <c r="F5" s="87">
        <v>12354</v>
      </c>
      <c r="G5" s="87">
        <v>12368</v>
      </c>
      <c r="H5" s="87">
        <v>12411</v>
      </c>
      <c r="I5" s="87">
        <v>12405</v>
      </c>
      <c r="J5" s="87">
        <v>12457</v>
      </c>
      <c r="K5" s="87">
        <v>12414</v>
      </c>
      <c r="L5" s="87">
        <v>12433</v>
      </c>
      <c r="M5" s="87">
        <v>12458</v>
      </c>
      <c r="N5" s="87">
        <v>12448</v>
      </c>
      <c r="O5" s="88">
        <v>12467</v>
      </c>
    </row>
    <row r="6" spans="1:15" ht="30" customHeight="1" x14ac:dyDescent="0.45">
      <c r="A6" s="332" t="s">
        <v>255</v>
      </c>
      <c r="B6" s="230">
        <v>7930</v>
      </c>
      <c r="C6" s="231">
        <v>8441</v>
      </c>
      <c r="D6" s="231">
        <v>8857</v>
      </c>
      <c r="E6" s="231">
        <v>9228</v>
      </c>
      <c r="F6" s="231">
        <v>9377</v>
      </c>
      <c r="G6" s="231">
        <v>9413</v>
      </c>
      <c r="H6" s="231">
        <v>9438</v>
      </c>
      <c r="I6" s="231">
        <v>9099</v>
      </c>
      <c r="J6" s="231">
        <v>9504</v>
      </c>
      <c r="K6" s="231">
        <v>9172.2055110000001</v>
      </c>
      <c r="L6" s="231">
        <v>9212.5786509999998</v>
      </c>
      <c r="M6" s="231">
        <v>9004.6959129999996</v>
      </c>
      <c r="N6" s="231">
        <v>9648</v>
      </c>
      <c r="O6" s="162">
        <v>9114</v>
      </c>
    </row>
    <row r="8" spans="1:15" x14ac:dyDescent="0.45">
      <c r="A8" s="26" t="s">
        <v>256</v>
      </c>
    </row>
    <row r="9" spans="1:15" x14ac:dyDescent="0.45">
      <c r="A9" s="308" t="s">
        <v>257</v>
      </c>
    </row>
    <row r="13" spans="1:15" x14ac:dyDescent="0.45">
      <c r="A13" s="27"/>
    </row>
    <row r="14" spans="1:15" x14ac:dyDescent="0.45">
      <c r="A14" s="27"/>
    </row>
    <row r="25" spans="1:1" x14ac:dyDescent="0.45">
      <c r="A25" s="6"/>
    </row>
    <row r="28" spans="1:1" x14ac:dyDescent="0.45">
      <c r="A28" s="5" t="s">
        <v>21</v>
      </c>
    </row>
  </sheetData>
  <hyperlinks>
    <hyperlink ref="A9" r:id="rId1" xr:uid="{B6122FE4-4C70-4715-B1F7-2E27611CA458}"/>
  </hyperlinks>
  <pageMargins left="0.7" right="0.7" top="0.75" bottom="0.75" header="0.3" footer="0.3"/>
  <pageSetup paperSize="9" scale="5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Q40"/>
  <sheetViews>
    <sheetView zoomScaleNormal="100" workbookViewId="0"/>
  </sheetViews>
  <sheetFormatPr defaultColWidth="11.453125" defaultRowHeight="16" x14ac:dyDescent="0.45"/>
  <cols>
    <col min="1" max="1" width="27.54296875" style="2" customWidth="1"/>
    <col min="2" max="7" width="14.26953125" style="2" customWidth="1"/>
    <col min="8" max="224" width="11.453125" style="2"/>
    <col min="225" max="225" width="43.453125" style="2" customWidth="1"/>
    <col min="226" max="231" width="18.7265625" style="2" customWidth="1"/>
    <col min="232" max="232" width="26.81640625" style="2" bestFit="1" customWidth="1"/>
    <col min="233" max="237" width="11.453125" style="2"/>
    <col min="238" max="238" width="1" style="2" customWidth="1"/>
    <col min="239" max="239" width="12.81640625" style="2" customWidth="1"/>
    <col min="240" max="480" width="11.453125" style="2"/>
    <col min="481" max="481" width="43.453125" style="2" customWidth="1"/>
    <col min="482" max="487" width="18.7265625" style="2" customWidth="1"/>
    <col min="488" max="488" width="26.81640625" style="2" bestFit="1" customWidth="1"/>
    <col min="489" max="493" width="11.453125" style="2"/>
    <col min="494" max="494" width="1" style="2" customWidth="1"/>
    <col min="495" max="495" width="12.81640625" style="2" customWidth="1"/>
    <col min="496" max="736" width="11.453125" style="2"/>
    <col min="737" max="737" width="43.453125" style="2" customWidth="1"/>
    <col min="738" max="743" width="18.7265625" style="2" customWidth="1"/>
    <col min="744" max="744" width="26.81640625" style="2" bestFit="1" customWidth="1"/>
    <col min="745" max="749" width="11.453125" style="2"/>
    <col min="750" max="750" width="1" style="2" customWidth="1"/>
    <col min="751" max="751" width="12.81640625" style="2" customWidth="1"/>
    <col min="752" max="992" width="11.453125" style="2"/>
    <col min="993" max="993" width="43.453125" style="2" customWidth="1"/>
    <col min="994" max="999" width="18.7265625" style="2" customWidth="1"/>
    <col min="1000" max="1000" width="26.81640625" style="2" bestFit="1" customWidth="1"/>
    <col min="1001" max="1005" width="11.453125" style="2"/>
    <col min="1006" max="1006" width="1" style="2" customWidth="1"/>
    <col min="1007" max="1007" width="12.81640625" style="2" customWidth="1"/>
    <col min="1008" max="1248" width="11.453125" style="2"/>
    <col min="1249" max="1249" width="43.453125" style="2" customWidth="1"/>
    <col min="1250" max="1255" width="18.7265625" style="2" customWidth="1"/>
    <col min="1256" max="1256" width="26.81640625" style="2" bestFit="1" customWidth="1"/>
    <col min="1257" max="1261" width="11.453125" style="2"/>
    <col min="1262" max="1262" width="1" style="2" customWidth="1"/>
    <col min="1263" max="1263" width="12.81640625" style="2" customWidth="1"/>
    <col min="1264" max="1504" width="11.453125" style="2"/>
    <col min="1505" max="1505" width="43.453125" style="2" customWidth="1"/>
    <col min="1506" max="1511" width="18.7265625" style="2" customWidth="1"/>
    <col min="1512" max="1512" width="26.81640625" style="2" bestFit="1" customWidth="1"/>
    <col min="1513" max="1517" width="11.453125" style="2"/>
    <col min="1518" max="1518" width="1" style="2" customWidth="1"/>
    <col min="1519" max="1519" width="12.81640625" style="2" customWidth="1"/>
    <col min="1520" max="1760" width="11.453125" style="2"/>
    <col min="1761" max="1761" width="43.453125" style="2" customWidth="1"/>
    <col min="1762" max="1767" width="18.7265625" style="2" customWidth="1"/>
    <col min="1768" max="1768" width="26.81640625" style="2" bestFit="1" customWidth="1"/>
    <col min="1769" max="1773" width="11.453125" style="2"/>
    <col min="1774" max="1774" width="1" style="2" customWidth="1"/>
    <col min="1775" max="1775" width="12.81640625" style="2" customWidth="1"/>
    <col min="1776" max="2016" width="11.453125" style="2"/>
    <col min="2017" max="2017" width="43.453125" style="2" customWidth="1"/>
    <col min="2018" max="2023" width="18.7265625" style="2" customWidth="1"/>
    <col min="2024" max="2024" width="26.81640625" style="2" bestFit="1" customWidth="1"/>
    <col min="2025" max="2029" width="11.453125" style="2"/>
    <col min="2030" max="2030" width="1" style="2" customWidth="1"/>
    <col min="2031" max="2031" width="12.81640625" style="2" customWidth="1"/>
    <col min="2032" max="2272" width="11.453125" style="2"/>
    <col min="2273" max="2273" width="43.453125" style="2" customWidth="1"/>
    <col min="2274" max="2279" width="18.7265625" style="2" customWidth="1"/>
    <col min="2280" max="2280" width="26.81640625" style="2" bestFit="1" customWidth="1"/>
    <col min="2281" max="2285" width="11.453125" style="2"/>
    <col min="2286" max="2286" width="1" style="2" customWidth="1"/>
    <col min="2287" max="2287" width="12.81640625" style="2" customWidth="1"/>
    <col min="2288" max="2528" width="11.453125" style="2"/>
    <col min="2529" max="2529" width="43.453125" style="2" customWidth="1"/>
    <col min="2530" max="2535" width="18.7265625" style="2" customWidth="1"/>
    <col min="2536" max="2536" width="26.81640625" style="2" bestFit="1" customWidth="1"/>
    <col min="2537" max="2541" width="11.453125" style="2"/>
    <col min="2542" max="2542" width="1" style="2" customWidth="1"/>
    <col min="2543" max="2543" width="12.81640625" style="2" customWidth="1"/>
    <col min="2544" max="2784" width="11.453125" style="2"/>
    <col min="2785" max="2785" width="43.453125" style="2" customWidth="1"/>
    <col min="2786" max="2791" width="18.7265625" style="2" customWidth="1"/>
    <col min="2792" max="2792" width="26.81640625" style="2" bestFit="1" customWidth="1"/>
    <col min="2793" max="2797" width="11.453125" style="2"/>
    <col min="2798" max="2798" width="1" style="2" customWidth="1"/>
    <col min="2799" max="2799" width="12.81640625" style="2" customWidth="1"/>
    <col min="2800" max="3040" width="11.453125" style="2"/>
    <col min="3041" max="3041" width="43.453125" style="2" customWidth="1"/>
    <col min="3042" max="3047" width="18.7265625" style="2" customWidth="1"/>
    <col min="3048" max="3048" width="26.81640625" style="2" bestFit="1" customWidth="1"/>
    <col min="3049" max="3053" width="11.453125" style="2"/>
    <col min="3054" max="3054" width="1" style="2" customWidth="1"/>
    <col min="3055" max="3055" width="12.81640625" style="2" customWidth="1"/>
    <col min="3056" max="3296" width="11.453125" style="2"/>
    <col min="3297" max="3297" width="43.453125" style="2" customWidth="1"/>
    <col min="3298" max="3303" width="18.7265625" style="2" customWidth="1"/>
    <col min="3304" max="3304" width="26.81640625" style="2" bestFit="1" customWidth="1"/>
    <col min="3305" max="3309" width="11.453125" style="2"/>
    <col min="3310" max="3310" width="1" style="2" customWidth="1"/>
    <col min="3311" max="3311" width="12.81640625" style="2" customWidth="1"/>
    <col min="3312" max="3552" width="11.453125" style="2"/>
    <col min="3553" max="3553" width="43.453125" style="2" customWidth="1"/>
    <col min="3554" max="3559" width="18.7265625" style="2" customWidth="1"/>
    <col min="3560" max="3560" width="26.81640625" style="2" bestFit="1" customWidth="1"/>
    <col min="3561" max="3565" width="11.453125" style="2"/>
    <col min="3566" max="3566" width="1" style="2" customWidth="1"/>
    <col min="3567" max="3567" width="12.81640625" style="2" customWidth="1"/>
    <col min="3568" max="3808" width="11.453125" style="2"/>
    <col min="3809" max="3809" width="43.453125" style="2" customWidth="1"/>
    <col min="3810" max="3815" width="18.7265625" style="2" customWidth="1"/>
    <col min="3816" max="3816" width="26.81640625" style="2" bestFit="1" customWidth="1"/>
    <col min="3817" max="3821" width="11.453125" style="2"/>
    <col min="3822" max="3822" width="1" style="2" customWidth="1"/>
    <col min="3823" max="3823" width="12.81640625" style="2" customWidth="1"/>
    <col min="3824" max="4064" width="11.453125" style="2"/>
    <col min="4065" max="4065" width="43.453125" style="2" customWidth="1"/>
    <col min="4066" max="4071" width="18.7265625" style="2" customWidth="1"/>
    <col min="4072" max="4072" width="26.81640625" style="2" bestFit="1" customWidth="1"/>
    <col min="4073" max="4077" width="11.453125" style="2"/>
    <col min="4078" max="4078" width="1" style="2" customWidth="1"/>
    <col min="4079" max="4079" width="12.81640625" style="2" customWidth="1"/>
    <col min="4080" max="4320" width="11.453125" style="2"/>
    <col min="4321" max="4321" width="43.453125" style="2" customWidth="1"/>
    <col min="4322" max="4327" width="18.7265625" style="2" customWidth="1"/>
    <col min="4328" max="4328" width="26.81640625" style="2" bestFit="1" customWidth="1"/>
    <col min="4329" max="4333" width="11.453125" style="2"/>
    <col min="4334" max="4334" width="1" style="2" customWidth="1"/>
    <col min="4335" max="4335" width="12.81640625" style="2" customWidth="1"/>
    <col min="4336" max="4576" width="11.453125" style="2"/>
    <col min="4577" max="4577" width="43.453125" style="2" customWidth="1"/>
    <col min="4578" max="4583" width="18.7265625" style="2" customWidth="1"/>
    <col min="4584" max="4584" width="26.81640625" style="2" bestFit="1" customWidth="1"/>
    <col min="4585" max="4589" width="11.453125" style="2"/>
    <col min="4590" max="4590" width="1" style="2" customWidth="1"/>
    <col min="4591" max="4591" width="12.81640625" style="2" customWidth="1"/>
    <col min="4592" max="4832" width="11.453125" style="2"/>
    <col min="4833" max="4833" width="43.453125" style="2" customWidth="1"/>
    <col min="4834" max="4839" width="18.7265625" style="2" customWidth="1"/>
    <col min="4840" max="4840" width="26.81640625" style="2" bestFit="1" customWidth="1"/>
    <col min="4841" max="4845" width="11.453125" style="2"/>
    <col min="4846" max="4846" width="1" style="2" customWidth="1"/>
    <col min="4847" max="4847" width="12.81640625" style="2" customWidth="1"/>
    <col min="4848" max="5088" width="11.453125" style="2"/>
    <col min="5089" max="5089" width="43.453125" style="2" customWidth="1"/>
    <col min="5090" max="5095" width="18.7265625" style="2" customWidth="1"/>
    <col min="5096" max="5096" width="26.81640625" style="2" bestFit="1" customWidth="1"/>
    <col min="5097" max="5101" width="11.453125" style="2"/>
    <col min="5102" max="5102" width="1" style="2" customWidth="1"/>
    <col min="5103" max="5103" width="12.81640625" style="2" customWidth="1"/>
    <col min="5104" max="5344" width="11.453125" style="2"/>
    <col min="5345" max="5345" width="43.453125" style="2" customWidth="1"/>
    <col min="5346" max="5351" width="18.7265625" style="2" customWidth="1"/>
    <col min="5352" max="5352" width="26.81640625" style="2" bestFit="1" customWidth="1"/>
    <col min="5353" max="5357" width="11.453125" style="2"/>
    <col min="5358" max="5358" width="1" style="2" customWidth="1"/>
    <col min="5359" max="5359" width="12.81640625" style="2" customWidth="1"/>
    <col min="5360" max="5600" width="11.453125" style="2"/>
    <col min="5601" max="5601" width="43.453125" style="2" customWidth="1"/>
    <col min="5602" max="5607" width="18.7265625" style="2" customWidth="1"/>
    <col min="5608" max="5608" width="26.81640625" style="2" bestFit="1" customWidth="1"/>
    <col min="5609" max="5613" width="11.453125" style="2"/>
    <col min="5614" max="5614" width="1" style="2" customWidth="1"/>
    <col min="5615" max="5615" width="12.81640625" style="2" customWidth="1"/>
    <col min="5616" max="5856" width="11.453125" style="2"/>
    <col min="5857" max="5857" width="43.453125" style="2" customWidth="1"/>
    <col min="5858" max="5863" width="18.7265625" style="2" customWidth="1"/>
    <col min="5864" max="5864" width="26.81640625" style="2" bestFit="1" customWidth="1"/>
    <col min="5865" max="5869" width="11.453125" style="2"/>
    <col min="5870" max="5870" width="1" style="2" customWidth="1"/>
    <col min="5871" max="5871" width="12.81640625" style="2" customWidth="1"/>
    <col min="5872" max="6112" width="11.453125" style="2"/>
    <col min="6113" max="6113" width="43.453125" style="2" customWidth="1"/>
    <col min="6114" max="6119" width="18.7265625" style="2" customWidth="1"/>
    <col min="6120" max="6120" width="26.81640625" style="2" bestFit="1" customWidth="1"/>
    <col min="6121" max="6125" width="11.453125" style="2"/>
    <col min="6126" max="6126" width="1" style="2" customWidth="1"/>
    <col min="6127" max="6127" width="12.81640625" style="2" customWidth="1"/>
    <col min="6128" max="6368" width="11.453125" style="2"/>
    <col min="6369" max="6369" width="43.453125" style="2" customWidth="1"/>
    <col min="6370" max="6375" width="18.7265625" style="2" customWidth="1"/>
    <col min="6376" max="6376" width="26.81640625" style="2" bestFit="1" customWidth="1"/>
    <col min="6377" max="6381" width="11.453125" style="2"/>
    <col min="6382" max="6382" width="1" style="2" customWidth="1"/>
    <col min="6383" max="6383" width="12.81640625" style="2" customWidth="1"/>
    <col min="6384" max="6624" width="11.453125" style="2"/>
    <col min="6625" max="6625" width="43.453125" style="2" customWidth="1"/>
    <col min="6626" max="6631" width="18.7265625" style="2" customWidth="1"/>
    <col min="6632" max="6632" width="26.81640625" style="2" bestFit="1" customWidth="1"/>
    <col min="6633" max="6637" width="11.453125" style="2"/>
    <col min="6638" max="6638" width="1" style="2" customWidth="1"/>
    <col min="6639" max="6639" width="12.81640625" style="2" customWidth="1"/>
    <col min="6640" max="6880" width="11.453125" style="2"/>
    <col min="6881" max="6881" width="43.453125" style="2" customWidth="1"/>
    <col min="6882" max="6887" width="18.7265625" style="2" customWidth="1"/>
    <col min="6888" max="6888" width="26.81640625" style="2" bestFit="1" customWidth="1"/>
    <col min="6889" max="6893" width="11.453125" style="2"/>
    <col min="6894" max="6894" width="1" style="2" customWidth="1"/>
    <col min="6895" max="6895" width="12.81640625" style="2" customWidth="1"/>
    <col min="6896" max="7136" width="11.453125" style="2"/>
    <col min="7137" max="7137" width="43.453125" style="2" customWidth="1"/>
    <col min="7138" max="7143" width="18.7265625" style="2" customWidth="1"/>
    <col min="7144" max="7144" width="26.81640625" style="2" bestFit="1" customWidth="1"/>
    <col min="7145" max="7149" width="11.453125" style="2"/>
    <col min="7150" max="7150" width="1" style="2" customWidth="1"/>
    <col min="7151" max="7151" width="12.81640625" style="2" customWidth="1"/>
    <col min="7152" max="7392" width="11.453125" style="2"/>
    <col min="7393" max="7393" width="43.453125" style="2" customWidth="1"/>
    <col min="7394" max="7399" width="18.7265625" style="2" customWidth="1"/>
    <col min="7400" max="7400" width="26.81640625" style="2" bestFit="1" customWidth="1"/>
    <col min="7401" max="7405" width="11.453125" style="2"/>
    <col min="7406" max="7406" width="1" style="2" customWidth="1"/>
    <col min="7407" max="7407" width="12.81640625" style="2" customWidth="1"/>
    <col min="7408" max="7648" width="11.453125" style="2"/>
    <col min="7649" max="7649" width="43.453125" style="2" customWidth="1"/>
    <col min="7650" max="7655" width="18.7265625" style="2" customWidth="1"/>
    <col min="7656" max="7656" width="26.81640625" style="2" bestFit="1" customWidth="1"/>
    <col min="7657" max="7661" width="11.453125" style="2"/>
    <col min="7662" max="7662" width="1" style="2" customWidth="1"/>
    <col min="7663" max="7663" width="12.81640625" style="2" customWidth="1"/>
    <col min="7664" max="7904" width="11.453125" style="2"/>
    <col min="7905" max="7905" width="43.453125" style="2" customWidth="1"/>
    <col min="7906" max="7911" width="18.7265625" style="2" customWidth="1"/>
    <col min="7912" max="7912" width="26.81640625" style="2" bestFit="1" customWidth="1"/>
    <col min="7913" max="7917" width="11.453125" style="2"/>
    <col min="7918" max="7918" width="1" style="2" customWidth="1"/>
    <col min="7919" max="7919" width="12.81640625" style="2" customWidth="1"/>
    <col min="7920" max="8160" width="11.453125" style="2"/>
    <col min="8161" max="8161" width="43.453125" style="2" customWidth="1"/>
    <col min="8162" max="8167" width="18.7265625" style="2" customWidth="1"/>
    <col min="8168" max="8168" width="26.81640625" style="2" bestFit="1" customWidth="1"/>
    <col min="8169" max="8173" width="11.453125" style="2"/>
    <col min="8174" max="8174" width="1" style="2" customWidth="1"/>
    <col min="8175" max="8175" width="12.81640625" style="2" customWidth="1"/>
    <col min="8176" max="8416" width="11.453125" style="2"/>
    <col min="8417" max="8417" width="43.453125" style="2" customWidth="1"/>
    <col min="8418" max="8423" width="18.7265625" style="2" customWidth="1"/>
    <col min="8424" max="8424" width="26.81640625" style="2" bestFit="1" customWidth="1"/>
    <col min="8425" max="8429" width="11.453125" style="2"/>
    <col min="8430" max="8430" width="1" style="2" customWidth="1"/>
    <col min="8431" max="8431" width="12.81640625" style="2" customWidth="1"/>
    <col min="8432" max="8672" width="11.453125" style="2"/>
    <col min="8673" max="8673" width="43.453125" style="2" customWidth="1"/>
    <col min="8674" max="8679" width="18.7265625" style="2" customWidth="1"/>
    <col min="8680" max="8680" width="26.81640625" style="2" bestFit="1" customWidth="1"/>
    <col min="8681" max="8685" width="11.453125" style="2"/>
    <col min="8686" max="8686" width="1" style="2" customWidth="1"/>
    <col min="8687" max="8687" width="12.81640625" style="2" customWidth="1"/>
    <col min="8688" max="8928" width="11.453125" style="2"/>
    <col min="8929" max="8929" width="43.453125" style="2" customWidth="1"/>
    <col min="8930" max="8935" width="18.7265625" style="2" customWidth="1"/>
    <col min="8936" max="8936" width="26.81640625" style="2" bestFit="1" customWidth="1"/>
    <col min="8937" max="8941" width="11.453125" style="2"/>
    <col min="8942" max="8942" width="1" style="2" customWidth="1"/>
    <col min="8943" max="8943" width="12.81640625" style="2" customWidth="1"/>
    <col min="8944" max="9184" width="11.453125" style="2"/>
    <col min="9185" max="9185" width="43.453125" style="2" customWidth="1"/>
    <col min="9186" max="9191" width="18.7265625" style="2" customWidth="1"/>
    <col min="9192" max="9192" width="26.81640625" style="2" bestFit="1" customWidth="1"/>
    <col min="9193" max="9197" width="11.453125" style="2"/>
    <col min="9198" max="9198" width="1" style="2" customWidth="1"/>
    <col min="9199" max="9199" width="12.81640625" style="2" customWidth="1"/>
    <col min="9200" max="9440" width="11.453125" style="2"/>
    <col min="9441" max="9441" width="43.453125" style="2" customWidth="1"/>
    <col min="9442" max="9447" width="18.7265625" style="2" customWidth="1"/>
    <col min="9448" max="9448" width="26.81640625" style="2" bestFit="1" customWidth="1"/>
    <col min="9449" max="9453" width="11.453125" style="2"/>
    <col min="9454" max="9454" width="1" style="2" customWidth="1"/>
    <col min="9455" max="9455" width="12.81640625" style="2" customWidth="1"/>
    <col min="9456" max="9696" width="11.453125" style="2"/>
    <col min="9697" max="9697" width="43.453125" style="2" customWidth="1"/>
    <col min="9698" max="9703" width="18.7265625" style="2" customWidth="1"/>
    <col min="9704" max="9704" width="26.81640625" style="2" bestFit="1" customWidth="1"/>
    <col min="9705" max="9709" width="11.453125" style="2"/>
    <col min="9710" max="9710" width="1" style="2" customWidth="1"/>
    <col min="9711" max="9711" width="12.81640625" style="2" customWidth="1"/>
    <col min="9712" max="9952" width="11.453125" style="2"/>
    <col min="9953" max="9953" width="43.453125" style="2" customWidth="1"/>
    <col min="9954" max="9959" width="18.7265625" style="2" customWidth="1"/>
    <col min="9960" max="9960" width="26.81640625" style="2" bestFit="1" customWidth="1"/>
    <col min="9961" max="9965" width="11.453125" style="2"/>
    <col min="9966" max="9966" width="1" style="2" customWidth="1"/>
    <col min="9967" max="9967" width="12.81640625" style="2" customWidth="1"/>
    <col min="9968" max="10208" width="11.453125" style="2"/>
    <col min="10209" max="10209" width="43.453125" style="2" customWidth="1"/>
    <col min="10210" max="10215" width="18.7265625" style="2" customWidth="1"/>
    <col min="10216" max="10216" width="26.81640625" style="2" bestFit="1" customWidth="1"/>
    <col min="10217" max="10221" width="11.453125" style="2"/>
    <col min="10222" max="10222" width="1" style="2" customWidth="1"/>
    <col min="10223" max="10223" width="12.81640625" style="2" customWidth="1"/>
    <col min="10224" max="10464" width="11.453125" style="2"/>
    <col min="10465" max="10465" width="43.453125" style="2" customWidth="1"/>
    <col min="10466" max="10471" width="18.7265625" style="2" customWidth="1"/>
    <col min="10472" max="10472" width="26.81640625" style="2" bestFit="1" customWidth="1"/>
    <col min="10473" max="10477" width="11.453125" style="2"/>
    <col min="10478" max="10478" width="1" style="2" customWidth="1"/>
    <col min="10479" max="10479" width="12.81640625" style="2" customWidth="1"/>
    <col min="10480" max="10720" width="11.453125" style="2"/>
    <col min="10721" max="10721" width="43.453125" style="2" customWidth="1"/>
    <col min="10722" max="10727" width="18.7265625" style="2" customWidth="1"/>
    <col min="10728" max="10728" width="26.81640625" style="2" bestFit="1" customWidth="1"/>
    <col min="10729" max="10733" width="11.453125" style="2"/>
    <col min="10734" max="10734" width="1" style="2" customWidth="1"/>
    <col min="10735" max="10735" width="12.81640625" style="2" customWidth="1"/>
    <col min="10736" max="10976" width="11.453125" style="2"/>
    <col min="10977" max="10977" width="43.453125" style="2" customWidth="1"/>
    <col min="10978" max="10983" width="18.7265625" style="2" customWidth="1"/>
    <col min="10984" max="10984" width="26.81640625" style="2" bestFit="1" customWidth="1"/>
    <col min="10985" max="10989" width="11.453125" style="2"/>
    <col min="10990" max="10990" width="1" style="2" customWidth="1"/>
    <col min="10991" max="10991" width="12.81640625" style="2" customWidth="1"/>
    <col min="10992" max="11232" width="11.453125" style="2"/>
    <col min="11233" max="11233" width="43.453125" style="2" customWidth="1"/>
    <col min="11234" max="11239" width="18.7265625" style="2" customWidth="1"/>
    <col min="11240" max="11240" width="26.81640625" style="2" bestFit="1" customWidth="1"/>
    <col min="11241" max="11245" width="11.453125" style="2"/>
    <col min="11246" max="11246" width="1" style="2" customWidth="1"/>
    <col min="11247" max="11247" width="12.81640625" style="2" customWidth="1"/>
    <col min="11248" max="11488" width="11.453125" style="2"/>
    <col min="11489" max="11489" width="43.453125" style="2" customWidth="1"/>
    <col min="11490" max="11495" width="18.7265625" style="2" customWidth="1"/>
    <col min="11496" max="11496" width="26.81640625" style="2" bestFit="1" customWidth="1"/>
    <col min="11497" max="11501" width="11.453125" style="2"/>
    <col min="11502" max="11502" width="1" style="2" customWidth="1"/>
    <col min="11503" max="11503" width="12.81640625" style="2" customWidth="1"/>
    <col min="11504" max="11744" width="11.453125" style="2"/>
    <col min="11745" max="11745" width="43.453125" style="2" customWidth="1"/>
    <col min="11746" max="11751" width="18.7265625" style="2" customWidth="1"/>
    <col min="11752" max="11752" width="26.81640625" style="2" bestFit="1" customWidth="1"/>
    <col min="11753" max="11757" width="11.453125" style="2"/>
    <col min="11758" max="11758" width="1" style="2" customWidth="1"/>
    <col min="11759" max="11759" width="12.81640625" style="2" customWidth="1"/>
    <col min="11760" max="12000" width="11.453125" style="2"/>
    <col min="12001" max="12001" width="43.453125" style="2" customWidth="1"/>
    <col min="12002" max="12007" width="18.7265625" style="2" customWidth="1"/>
    <col min="12008" max="12008" width="26.81640625" style="2" bestFit="1" customWidth="1"/>
    <col min="12009" max="12013" width="11.453125" style="2"/>
    <col min="12014" max="12014" width="1" style="2" customWidth="1"/>
    <col min="12015" max="12015" width="12.81640625" style="2" customWidth="1"/>
    <col min="12016" max="12256" width="11.453125" style="2"/>
    <col min="12257" max="12257" width="43.453125" style="2" customWidth="1"/>
    <col min="12258" max="12263" width="18.7265625" style="2" customWidth="1"/>
    <col min="12264" max="12264" width="26.81640625" style="2" bestFit="1" customWidth="1"/>
    <col min="12265" max="12269" width="11.453125" style="2"/>
    <col min="12270" max="12270" width="1" style="2" customWidth="1"/>
    <col min="12271" max="12271" width="12.81640625" style="2" customWidth="1"/>
    <col min="12272" max="12512" width="11.453125" style="2"/>
    <col min="12513" max="12513" width="43.453125" style="2" customWidth="1"/>
    <col min="12514" max="12519" width="18.7265625" style="2" customWidth="1"/>
    <col min="12520" max="12520" width="26.81640625" style="2" bestFit="1" customWidth="1"/>
    <col min="12521" max="12525" width="11.453125" style="2"/>
    <col min="12526" max="12526" width="1" style="2" customWidth="1"/>
    <col min="12527" max="12527" width="12.81640625" style="2" customWidth="1"/>
    <col min="12528" max="12768" width="11.453125" style="2"/>
    <col min="12769" max="12769" width="43.453125" style="2" customWidth="1"/>
    <col min="12770" max="12775" width="18.7265625" style="2" customWidth="1"/>
    <col min="12776" max="12776" width="26.81640625" style="2" bestFit="1" customWidth="1"/>
    <col min="12777" max="12781" width="11.453125" style="2"/>
    <col min="12782" max="12782" width="1" style="2" customWidth="1"/>
    <col min="12783" max="12783" width="12.81640625" style="2" customWidth="1"/>
    <col min="12784" max="13024" width="11.453125" style="2"/>
    <col min="13025" max="13025" width="43.453125" style="2" customWidth="1"/>
    <col min="13026" max="13031" width="18.7265625" style="2" customWidth="1"/>
    <col min="13032" max="13032" width="26.81640625" style="2" bestFit="1" customWidth="1"/>
    <col min="13033" max="13037" width="11.453125" style="2"/>
    <col min="13038" max="13038" width="1" style="2" customWidth="1"/>
    <col min="13039" max="13039" width="12.81640625" style="2" customWidth="1"/>
    <col min="13040" max="13280" width="11.453125" style="2"/>
    <col min="13281" max="13281" width="43.453125" style="2" customWidth="1"/>
    <col min="13282" max="13287" width="18.7265625" style="2" customWidth="1"/>
    <col min="13288" max="13288" width="26.81640625" style="2" bestFit="1" customWidth="1"/>
    <col min="13289" max="13293" width="11.453125" style="2"/>
    <col min="13294" max="13294" width="1" style="2" customWidth="1"/>
    <col min="13295" max="13295" width="12.81640625" style="2" customWidth="1"/>
    <col min="13296" max="13536" width="11.453125" style="2"/>
    <col min="13537" max="13537" width="43.453125" style="2" customWidth="1"/>
    <col min="13538" max="13543" width="18.7265625" style="2" customWidth="1"/>
    <col min="13544" max="13544" width="26.81640625" style="2" bestFit="1" customWidth="1"/>
    <col min="13545" max="13549" width="11.453125" style="2"/>
    <col min="13550" max="13550" width="1" style="2" customWidth="1"/>
    <col min="13551" max="13551" width="12.81640625" style="2" customWidth="1"/>
    <col min="13552" max="13792" width="11.453125" style="2"/>
    <col min="13793" max="13793" width="43.453125" style="2" customWidth="1"/>
    <col min="13794" max="13799" width="18.7265625" style="2" customWidth="1"/>
    <col min="13800" max="13800" width="26.81640625" style="2" bestFit="1" customWidth="1"/>
    <col min="13801" max="13805" width="11.453125" style="2"/>
    <col min="13806" max="13806" width="1" style="2" customWidth="1"/>
    <col min="13807" max="13807" width="12.81640625" style="2" customWidth="1"/>
    <col min="13808" max="14048" width="11.453125" style="2"/>
    <col min="14049" max="14049" width="43.453125" style="2" customWidth="1"/>
    <col min="14050" max="14055" width="18.7265625" style="2" customWidth="1"/>
    <col min="14056" max="14056" width="26.81640625" style="2" bestFit="1" customWidth="1"/>
    <col min="14057" max="14061" width="11.453125" style="2"/>
    <col min="14062" max="14062" width="1" style="2" customWidth="1"/>
    <col min="14063" max="14063" width="12.81640625" style="2" customWidth="1"/>
    <col min="14064" max="14304" width="11.453125" style="2"/>
    <col min="14305" max="14305" width="43.453125" style="2" customWidth="1"/>
    <col min="14306" max="14311" width="18.7265625" style="2" customWidth="1"/>
    <col min="14312" max="14312" width="26.81640625" style="2" bestFit="1" customWidth="1"/>
    <col min="14313" max="14317" width="11.453125" style="2"/>
    <col min="14318" max="14318" width="1" style="2" customWidth="1"/>
    <col min="14319" max="14319" width="12.81640625" style="2" customWidth="1"/>
    <col min="14320" max="14560" width="11.453125" style="2"/>
    <col min="14561" max="14561" width="43.453125" style="2" customWidth="1"/>
    <col min="14562" max="14567" width="18.7265625" style="2" customWidth="1"/>
    <col min="14568" max="14568" width="26.81640625" style="2" bestFit="1" customWidth="1"/>
    <col min="14569" max="14573" width="11.453125" style="2"/>
    <col min="14574" max="14574" width="1" style="2" customWidth="1"/>
    <col min="14575" max="14575" width="12.81640625" style="2" customWidth="1"/>
    <col min="14576" max="14816" width="11.453125" style="2"/>
    <col min="14817" max="14817" width="43.453125" style="2" customWidth="1"/>
    <col min="14818" max="14823" width="18.7265625" style="2" customWidth="1"/>
    <col min="14824" max="14824" width="26.81640625" style="2" bestFit="1" customWidth="1"/>
    <col min="14825" max="14829" width="11.453125" style="2"/>
    <col min="14830" max="14830" width="1" style="2" customWidth="1"/>
    <col min="14831" max="14831" width="12.81640625" style="2" customWidth="1"/>
    <col min="14832" max="15072" width="11.453125" style="2"/>
    <col min="15073" max="15073" width="43.453125" style="2" customWidth="1"/>
    <col min="15074" max="15079" width="18.7265625" style="2" customWidth="1"/>
    <col min="15080" max="15080" width="26.81640625" style="2" bestFit="1" customWidth="1"/>
    <col min="15081" max="15085" width="11.453125" style="2"/>
    <col min="15086" max="15086" width="1" style="2" customWidth="1"/>
    <col min="15087" max="15087" width="12.81640625" style="2" customWidth="1"/>
    <col min="15088" max="15328" width="11.453125" style="2"/>
    <col min="15329" max="15329" width="43.453125" style="2" customWidth="1"/>
    <col min="15330" max="15335" width="18.7265625" style="2" customWidth="1"/>
    <col min="15336" max="15336" width="26.81640625" style="2" bestFit="1" customWidth="1"/>
    <col min="15337" max="15341" width="11.453125" style="2"/>
    <col min="15342" max="15342" width="1" style="2" customWidth="1"/>
    <col min="15343" max="15343" width="12.81640625" style="2" customWidth="1"/>
    <col min="15344" max="15584" width="11.453125" style="2"/>
    <col min="15585" max="15585" width="43.453125" style="2" customWidth="1"/>
    <col min="15586" max="15591" width="18.7265625" style="2" customWidth="1"/>
    <col min="15592" max="15592" width="26.81640625" style="2" bestFit="1" customWidth="1"/>
    <col min="15593" max="15597" width="11.453125" style="2"/>
    <col min="15598" max="15598" width="1" style="2" customWidth="1"/>
    <col min="15599" max="15599" width="12.81640625" style="2" customWidth="1"/>
    <col min="15600" max="15840" width="11.453125" style="2"/>
    <col min="15841" max="15841" width="43.453125" style="2" customWidth="1"/>
    <col min="15842" max="15847" width="18.7265625" style="2" customWidth="1"/>
    <col min="15848" max="15848" width="26.81640625" style="2" bestFit="1" customWidth="1"/>
    <col min="15849" max="15853" width="11.453125" style="2"/>
    <col min="15854" max="15854" width="1" style="2" customWidth="1"/>
    <col min="15855" max="15855" width="12.81640625" style="2" customWidth="1"/>
    <col min="15856" max="16096" width="11.453125" style="2"/>
    <col min="16097" max="16097" width="43.453125" style="2" customWidth="1"/>
    <col min="16098" max="16103" width="18.7265625" style="2" customWidth="1"/>
    <col min="16104" max="16104" width="26.81640625" style="2" bestFit="1" customWidth="1"/>
    <col min="16105" max="16109" width="11.453125" style="2"/>
    <col min="16110" max="16110" width="1" style="2" customWidth="1"/>
    <col min="16111" max="16111" width="12.81640625" style="2" customWidth="1"/>
    <col min="16112" max="16384" width="11.453125" style="2"/>
  </cols>
  <sheetData>
    <row r="1" spans="1:8" s="3" customFormat="1" ht="33" customHeight="1" x14ac:dyDescent="0.7">
      <c r="A1" s="175" t="s">
        <v>22</v>
      </c>
      <c r="B1" s="34"/>
      <c r="C1" s="34"/>
      <c r="D1" s="34"/>
      <c r="E1" s="34"/>
      <c r="F1" s="34"/>
      <c r="G1" s="34"/>
    </row>
    <row r="2" spans="1:8" ht="21" customHeight="1" x14ac:dyDescent="0.45">
      <c r="A2" s="82" t="s">
        <v>23</v>
      </c>
      <c r="B2" s="83"/>
      <c r="C2" s="83"/>
      <c r="D2" s="83"/>
      <c r="E2" s="83"/>
      <c r="F2" s="83"/>
      <c r="G2" s="83"/>
      <c r="H2" s="430"/>
    </row>
    <row r="3" spans="1:8" ht="24" customHeight="1" x14ac:dyDescent="0.45">
      <c r="A3" s="85" t="s">
        <v>24</v>
      </c>
      <c r="B3" s="83"/>
      <c r="C3" s="83"/>
      <c r="D3" s="83"/>
      <c r="E3" s="83"/>
      <c r="F3" s="83"/>
      <c r="G3" s="83"/>
      <c r="H3" s="430"/>
    </row>
    <row r="4" spans="1:8" ht="36" customHeight="1" x14ac:dyDescent="0.45">
      <c r="A4" s="436" t="s">
        <v>25</v>
      </c>
      <c r="B4" s="437">
        <v>2018</v>
      </c>
      <c r="C4" s="438">
        <v>2019</v>
      </c>
      <c r="D4" s="438">
        <v>2020</v>
      </c>
      <c r="E4" s="438">
        <v>2021</v>
      </c>
      <c r="F4" s="438">
        <v>2022</v>
      </c>
      <c r="G4" s="439">
        <v>2023</v>
      </c>
      <c r="H4" s="430"/>
    </row>
    <row r="5" spans="1:8" ht="17.25" customHeight="1" x14ac:dyDescent="0.45">
      <c r="A5" s="334" t="s">
        <v>26</v>
      </c>
      <c r="B5" s="440">
        <v>75</v>
      </c>
      <c r="C5" s="441">
        <v>60</v>
      </c>
      <c r="D5" s="441">
        <v>66</v>
      </c>
      <c r="E5" s="441">
        <v>67</v>
      </c>
      <c r="F5" s="441">
        <v>65</v>
      </c>
      <c r="G5" s="442">
        <v>64</v>
      </c>
      <c r="H5" s="443"/>
    </row>
    <row r="6" spans="1:8" ht="17.25" customHeight="1" x14ac:dyDescent="0.45">
      <c r="A6" s="333" t="s">
        <v>27</v>
      </c>
      <c r="B6" s="90">
        <v>20</v>
      </c>
      <c r="C6" s="91">
        <v>18</v>
      </c>
      <c r="D6" s="91">
        <v>17</v>
      </c>
      <c r="E6" s="91">
        <v>22</v>
      </c>
      <c r="F6" s="91">
        <v>19</v>
      </c>
      <c r="G6" s="94">
        <v>18</v>
      </c>
      <c r="H6" s="443"/>
    </row>
    <row r="7" spans="1:8" ht="17.25" customHeight="1" x14ac:dyDescent="0.45">
      <c r="A7" s="333" t="s">
        <v>28</v>
      </c>
      <c r="B7" s="90">
        <v>35</v>
      </c>
      <c r="C7" s="91">
        <v>47</v>
      </c>
      <c r="D7" s="91">
        <v>45</v>
      </c>
      <c r="E7" s="91">
        <v>45</v>
      </c>
      <c r="F7" s="91">
        <v>46</v>
      </c>
      <c r="G7" s="94">
        <v>46</v>
      </c>
      <c r="H7" s="443"/>
    </row>
    <row r="8" spans="1:8" ht="17.25" customHeight="1" x14ac:dyDescent="0.45">
      <c r="A8" s="333" t="s">
        <v>29</v>
      </c>
      <c r="B8" s="90">
        <v>14</v>
      </c>
      <c r="C8" s="91">
        <v>18</v>
      </c>
      <c r="D8" s="91">
        <v>17</v>
      </c>
      <c r="E8" s="91">
        <v>13</v>
      </c>
      <c r="F8" s="91">
        <v>13</v>
      </c>
      <c r="G8" s="94">
        <v>15</v>
      </c>
      <c r="H8" s="443"/>
    </row>
    <row r="9" spans="1:8" ht="17.25" customHeight="1" x14ac:dyDescent="0.45">
      <c r="A9" s="333" t="s">
        <v>30</v>
      </c>
      <c r="B9" s="90">
        <v>12</v>
      </c>
      <c r="C9" s="91">
        <v>14</v>
      </c>
      <c r="D9" s="91">
        <v>13</v>
      </c>
      <c r="E9" s="91">
        <v>12</v>
      </c>
      <c r="F9" s="91">
        <v>15</v>
      </c>
      <c r="G9" s="94">
        <v>14</v>
      </c>
      <c r="H9" s="443"/>
    </row>
    <row r="10" spans="1:8" ht="17.25" customHeight="1" x14ac:dyDescent="0.45">
      <c r="A10" s="333" t="s">
        <v>31</v>
      </c>
      <c r="B10" s="90">
        <v>4</v>
      </c>
      <c r="C10" s="91">
        <v>3</v>
      </c>
      <c r="D10" s="91">
        <v>4</v>
      </c>
      <c r="E10" s="91">
        <v>2</v>
      </c>
      <c r="F10" s="91">
        <v>6</v>
      </c>
      <c r="G10" s="94">
        <v>5</v>
      </c>
      <c r="H10" s="443"/>
    </row>
    <row r="11" spans="1:8" ht="17.25" customHeight="1" x14ac:dyDescent="0.45">
      <c r="A11" s="333" t="s">
        <v>32</v>
      </c>
      <c r="B11" s="90">
        <v>5</v>
      </c>
      <c r="C11" s="91">
        <v>6</v>
      </c>
      <c r="D11" s="91">
        <v>3</v>
      </c>
      <c r="E11" s="91">
        <v>3</v>
      </c>
      <c r="F11" s="91">
        <v>2</v>
      </c>
      <c r="G11" s="94">
        <v>4</v>
      </c>
      <c r="H11" s="443"/>
    </row>
    <row r="12" spans="1:8" ht="17.25" customHeight="1" x14ac:dyDescent="0.45">
      <c r="A12" s="333" t="s">
        <v>33</v>
      </c>
      <c r="B12" s="90">
        <v>1</v>
      </c>
      <c r="C12" s="91">
        <v>0</v>
      </c>
      <c r="D12" s="91">
        <v>1</v>
      </c>
      <c r="E12" s="91">
        <v>2</v>
      </c>
      <c r="F12" s="91">
        <v>1</v>
      </c>
      <c r="G12" s="94">
        <v>1</v>
      </c>
      <c r="H12" s="443"/>
    </row>
    <row r="13" spans="1:8" ht="17.25" customHeight="1" x14ac:dyDescent="0.45">
      <c r="A13" s="335" t="s">
        <v>34</v>
      </c>
      <c r="B13" s="174">
        <v>1</v>
      </c>
      <c r="C13" s="100">
        <v>1</v>
      </c>
      <c r="D13" s="100">
        <v>1</v>
      </c>
      <c r="E13" s="100">
        <v>1</v>
      </c>
      <c r="F13" s="100">
        <v>0</v>
      </c>
      <c r="G13" s="101">
        <v>0</v>
      </c>
      <c r="H13" s="443"/>
    </row>
    <row r="14" spans="1:8" ht="17.25" customHeight="1" x14ac:dyDescent="0.45">
      <c r="A14" s="444" t="s">
        <v>35</v>
      </c>
      <c r="B14" s="445">
        <v>167</v>
      </c>
      <c r="C14" s="446">
        <v>167</v>
      </c>
      <c r="D14" s="446">
        <v>167</v>
      </c>
      <c r="E14" s="446">
        <v>167</v>
      </c>
      <c r="F14" s="446">
        <v>167</v>
      </c>
      <c r="G14" s="447">
        <v>167</v>
      </c>
      <c r="H14" s="443"/>
    </row>
    <row r="15" spans="1:8" ht="17.25" customHeight="1" x14ac:dyDescent="0.45">
      <c r="A15" s="336" t="s">
        <v>36</v>
      </c>
      <c r="B15" s="171">
        <v>44.91017964071856</v>
      </c>
      <c r="C15" s="172">
        <v>35.928143712574851</v>
      </c>
      <c r="D15" s="172">
        <v>39.520958083832333</v>
      </c>
      <c r="E15" s="172">
        <v>40.119760479041915</v>
      </c>
      <c r="F15" s="172">
        <v>38.922155688622759</v>
      </c>
      <c r="G15" s="173">
        <v>38.323353293413177</v>
      </c>
      <c r="H15" s="443"/>
    </row>
    <row r="16" spans="1:8" ht="17.25" customHeight="1" x14ac:dyDescent="0.45">
      <c r="A16" s="333" t="s">
        <v>37</v>
      </c>
      <c r="B16" s="169">
        <v>11.976047904191617</v>
      </c>
      <c r="C16" s="165">
        <v>10.778443113772456</v>
      </c>
      <c r="D16" s="165">
        <v>10.179640718562874</v>
      </c>
      <c r="E16" s="165">
        <v>13.17365269461078</v>
      </c>
      <c r="F16" s="165">
        <v>11.377245508982035</v>
      </c>
      <c r="G16" s="166">
        <v>10.778443113772456</v>
      </c>
      <c r="H16" s="443"/>
    </row>
    <row r="17" spans="1:8" ht="17.25" customHeight="1" x14ac:dyDescent="0.45">
      <c r="A17" s="333" t="s">
        <v>38</v>
      </c>
      <c r="B17" s="169">
        <v>20.958083832335326</v>
      </c>
      <c r="C17" s="165">
        <v>28.143712574850298</v>
      </c>
      <c r="D17" s="165">
        <v>26.946107784431138</v>
      </c>
      <c r="E17" s="165">
        <v>26.946107784431138</v>
      </c>
      <c r="F17" s="165">
        <v>27.54491017964072</v>
      </c>
      <c r="G17" s="166">
        <v>27.54491017964072</v>
      </c>
      <c r="H17" s="443"/>
    </row>
    <row r="18" spans="1:8" ht="17.25" customHeight="1" x14ac:dyDescent="0.45">
      <c r="A18" s="333" t="s">
        <v>39</v>
      </c>
      <c r="B18" s="169">
        <v>8.3832335329341312</v>
      </c>
      <c r="C18" s="165">
        <v>10.778443113772456</v>
      </c>
      <c r="D18" s="165">
        <v>10.179640718562874</v>
      </c>
      <c r="E18" s="165">
        <v>7.7844311377245514</v>
      </c>
      <c r="F18" s="165">
        <v>7.7844311377245514</v>
      </c>
      <c r="G18" s="166">
        <v>8.9820359281437128</v>
      </c>
      <c r="H18" s="443"/>
    </row>
    <row r="19" spans="1:8" ht="17.25" customHeight="1" x14ac:dyDescent="0.45">
      <c r="A19" s="333" t="s">
        <v>40</v>
      </c>
      <c r="B19" s="169">
        <v>7.1856287425149699</v>
      </c>
      <c r="C19" s="165">
        <v>8.3832335329341312</v>
      </c>
      <c r="D19" s="165">
        <v>7.7844311377245514</v>
      </c>
      <c r="E19" s="165">
        <v>7.1856287425149699</v>
      </c>
      <c r="F19" s="165">
        <v>8.9820359281437128</v>
      </c>
      <c r="G19" s="166">
        <v>8.3832335329341312</v>
      </c>
      <c r="H19" s="443"/>
    </row>
    <row r="20" spans="1:8" ht="17.25" customHeight="1" x14ac:dyDescent="0.45">
      <c r="A20" s="333" t="s">
        <v>41</v>
      </c>
      <c r="B20" s="169">
        <v>2.3952095808383236</v>
      </c>
      <c r="C20" s="165">
        <v>1.7964071856287425</v>
      </c>
      <c r="D20" s="165">
        <v>2.3952095808383236</v>
      </c>
      <c r="E20" s="165">
        <v>1.1976047904191618</v>
      </c>
      <c r="F20" s="165">
        <v>3.5928143712574849</v>
      </c>
      <c r="G20" s="166">
        <v>2.9940119760479043</v>
      </c>
      <c r="H20" s="443"/>
    </row>
    <row r="21" spans="1:8" ht="17.25" customHeight="1" x14ac:dyDescent="0.45">
      <c r="A21" s="333" t="s">
        <v>42</v>
      </c>
      <c r="B21" s="169">
        <v>2.9940119760479043</v>
      </c>
      <c r="C21" s="165">
        <v>3.5928143712574849</v>
      </c>
      <c r="D21" s="165">
        <v>1.7964071856287425</v>
      </c>
      <c r="E21" s="165">
        <v>1.7964071856287425</v>
      </c>
      <c r="F21" s="165">
        <v>1.1976047904191618</v>
      </c>
      <c r="G21" s="166">
        <v>2.3952095808383236</v>
      </c>
      <c r="H21" s="443"/>
    </row>
    <row r="22" spans="1:8" ht="17.25" customHeight="1" x14ac:dyDescent="0.45">
      <c r="A22" s="333" t="s">
        <v>43</v>
      </c>
      <c r="B22" s="169">
        <v>0.5988023952095809</v>
      </c>
      <c r="C22" s="165">
        <v>0</v>
      </c>
      <c r="D22" s="165">
        <v>0.5988023952095809</v>
      </c>
      <c r="E22" s="165">
        <v>1.1976047904191618</v>
      </c>
      <c r="F22" s="165">
        <v>0.5988023952095809</v>
      </c>
      <c r="G22" s="166">
        <v>0.5988023952095809</v>
      </c>
      <c r="H22" s="443"/>
    </row>
    <row r="23" spans="1:8" ht="17.25" customHeight="1" x14ac:dyDescent="0.45">
      <c r="A23" s="337" t="s">
        <v>44</v>
      </c>
      <c r="B23" s="170">
        <v>0.5988023952095809</v>
      </c>
      <c r="C23" s="167">
        <v>0.5988023952095809</v>
      </c>
      <c r="D23" s="167">
        <v>0.5988023952095809</v>
      </c>
      <c r="E23" s="167">
        <v>0.5988023952095809</v>
      </c>
      <c r="F23" s="167">
        <v>0</v>
      </c>
      <c r="G23" s="168">
        <v>0</v>
      </c>
      <c r="H23" s="443"/>
    </row>
    <row r="24" spans="1:8" ht="16" customHeight="1" x14ac:dyDescent="0.45">
      <c r="A24" s="164"/>
      <c r="B24" s="164"/>
      <c r="C24" s="164"/>
      <c r="D24" s="164"/>
      <c r="E24" s="164"/>
      <c r="F24" s="164"/>
      <c r="G24" s="164"/>
      <c r="H24" s="430"/>
    </row>
    <row r="25" spans="1:8" x14ac:dyDescent="0.45">
      <c r="A25" s="448" t="s">
        <v>45</v>
      </c>
      <c r="B25" s="449"/>
      <c r="C25" s="449"/>
      <c r="D25" s="449"/>
      <c r="E25" s="449"/>
      <c r="F25" s="449"/>
      <c r="G25" s="450"/>
      <c r="H25" s="430"/>
    </row>
    <row r="26" spans="1:8" x14ac:dyDescent="0.45">
      <c r="A26" s="451" t="s">
        <v>46</v>
      </c>
      <c r="B26" s="449"/>
      <c r="C26" s="449"/>
      <c r="D26" s="449"/>
      <c r="E26" s="449"/>
      <c r="F26" s="449"/>
      <c r="G26" s="450"/>
      <c r="H26" s="430"/>
    </row>
    <row r="27" spans="1:8" x14ac:dyDescent="0.45">
      <c r="A27" s="448" t="s">
        <v>273</v>
      </c>
      <c r="B27" s="449"/>
      <c r="C27" s="449"/>
      <c r="D27" s="449"/>
      <c r="E27" s="449"/>
      <c r="F27" s="449"/>
      <c r="G27" s="450"/>
      <c r="H27" s="430"/>
    </row>
    <row r="28" spans="1:8" x14ac:dyDescent="0.45">
      <c r="A28" s="451" t="s">
        <v>47</v>
      </c>
      <c r="B28" s="130"/>
      <c r="C28" s="130"/>
      <c r="D28" s="130"/>
      <c r="E28" s="130"/>
      <c r="F28" s="130"/>
      <c r="G28" s="130"/>
      <c r="H28" s="430"/>
    </row>
    <row r="29" spans="1:8" x14ac:dyDescent="0.45">
      <c r="A29" s="430"/>
      <c r="B29" s="452"/>
      <c r="C29" s="452"/>
      <c r="D29" s="452"/>
      <c r="E29" s="452"/>
      <c r="F29" s="452"/>
      <c r="G29" s="452"/>
      <c r="H29" s="430"/>
    </row>
    <row r="30" spans="1:8" x14ac:dyDescent="0.45">
      <c r="A30" s="452"/>
      <c r="B30" s="452"/>
      <c r="C30" s="452"/>
      <c r="D30" s="452"/>
      <c r="E30" s="452"/>
      <c r="F30" s="452"/>
      <c r="G30" s="452"/>
      <c r="H30" s="430"/>
    </row>
    <row r="31" spans="1:8" x14ac:dyDescent="0.45">
      <c r="A31" s="452"/>
      <c r="B31" s="452"/>
      <c r="C31" s="452"/>
      <c r="D31" s="452"/>
      <c r="E31" s="452"/>
      <c r="F31" s="452"/>
      <c r="G31" s="452"/>
      <c r="H31" s="430"/>
    </row>
    <row r="32" spans="1:8" x14ac:dyDescent="0.45">
      <c r="A32" s="452"/>
      <c r="B32" s="452"/>
      <c r="C32" s="452"/>
      <c r="D32" s="452"/>
      <c r="E32" s="452"/>
      <c r="F32" s="452"/>
      <c r="G32" s="452"/>
      <c r="H32" s="430"/>
    </row>
    <row r="33" spans="1:17" x14ac:dyDescent="0.45">
      <c r="A33" s="452"/>
      <c r="B33" s="452"/>
      <c r="C33" s="452"/>
      <c r="D33" s="452"/>
      <c r="E33" s="452"/>
      <c r="F33" s="452"/>
      <c r="G33" s="452"/>
      <c r="H33" s="430"/>
      <c r="I33" s="430"/>
      <c r="J33" s="430"/>
      <c r="K33" s="430"/>
      <c r="L33" s="430"/>
      <c r="M33" s="430"/>
      <c r="N33" s="430"/>
      <c r="O33" s="430"/>
      <c r="P33" s="430"/>
      <c r="Q33" s="430"/>
    </row>
    <row r="35" spans="1:17" x14ac:dyDescent="0.45">
      <c r="A35" s="434"/>
      <c r="B35" s="430"/>
      <c r="C35" s="430"/>
      <c r="D35" s="430"/>
      <c r="E35" s="430"/>
      <c r="F35" s="430"/>
      <c r="G35" s="430"/>
      <c r="H35" s="430"/>
      <c r="I35" s="430"/>
      <c r="J35" s="430"/>
      <c r="K35" s="430"/>
      <c r="L35" s="430"/>
      <c r="M35" s="430"/>
      <c r="N35" s="430"/>
      <c r="O35" s="430"/>
      <c r="P35" s="430"/>
      <c r="Q35" s="430"/>
    </row>
    <row r="38" spans="1:17" x14ac:dyDescent="0.45">
      <c r="A38" s="430" t="s">
        <v>21</v>
      </c>
      <c r="B38" s="430"/>
      <c r="C38" s="430"/>
      <c r="D38" s="430"/>
      <c r="E38" s="430"/>
      <c r="F38" s="430"/>
      <c r="G38" s="430"/>
      <c r="H38" s="430"/>
      <c r="I38" s="430"/>
      <c r="J38" s="430"/>
      <c r="K38" s="430"/>
      <c r="L38" s="430"/>
      <c r="M38" s="430"/>
      <c r="N38" s="430"/>
      <c r="O38" s="430"/>
      <c r="P38" s="430"/>
      <c r="Q38" s="430"/>
    </row>
    <row r="39" spans="1:17" x14ac:dyDescent="0.45">
      <c r="A39" s="430"/>
      <c r="B39" s="430"/>
      <c r="C39" s="430"/>
      <c r="D39" s="430"/>
      <c r="E39" s="430"/>
      <c r="F39" s="430"/>
      <c r="G39" s="430"/>
      <c r="H39" s="430"/>
      <c r="I39" s="430"/>
      <c r="J39" s="430"/>
      <c r="K39" s="430"/>
      <c r="L39" s="430"/>
      <c r="M39" s="430"/>
      <c r="N39" s="430"/>
      <c r="O39" s="430"/>
      <c r="P39" s="430"/>
      <c r="Q39" s="435"/>
    </row>
    <row r="40" spans="1:17" x14ac:dyDescent="0.45">
      <c r="A40" s="430"/>
      <c r="B40" s="430"/>
      <c r="C40" s="430"/>
      <c r="D40" s="430"/>
      <c r="E40" s="430"/>
      <c r="F40" s="430"/>
      <c r="G40" s="430"/>
      <c r="H40" s="430"/>
      <c r="I40" s="430"/>
      <c r="J40" s="430"/>
      <c r="K40" s="430"/>
      <c r="L40" s="430"/>
      <c r="M40" s="430"/>
      <c r="N40" s="430"/>
      <c r="O40" s="430"/>
      <c r="P40" s="430"/>
      <c r="Q40" s="3"/>
    </row>
  </sheetData>
  <hyperlinks>
    <hyperlink ref="A26" r:id="rId1" xr:uid="{FE55ABA6-1A12-42C1-AB65-0410AB48F483}"/>
  </hyperlinks>
  <pageMargins left="0.75" right="0.75" top="1" bottom="1" header="0" footer="0"/>
  <pageSetup paperSize="9" scale="98" orientation="landscape" horizontalDpi="300" verticalDpi="300"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9.9978637043366805E-2"/>
  </sheetPr>
  <dimension ref="A1:X39"/>
  <sheetViews>
    <sheetView showGridLines="0" zoomScaleNormal="100" workbookViewId="0"/>
  </sheetViews>
  <sheetFormatPr defaultColWidth="11.453125" defaultRowHeight="16.5" x14ac:dyDescent="0.45"/>
  <cols>
    <col min="1" max="1" width="41.1796875" style="5" customWidth="1"/>
    <col min="2" max="24" width="7.7265625" style="5" customWidth="1"/>
    <col min="25" max="16384" width="11.453125" style="5"/>
  </cols>
  <sheetData>
    <row r="1" spans="1:24" s="30" customFormat="1" ht="38.25" customHeight="1" x14ac:dyDescent="0.7">
      <c r="A1" s="29" t="s">
        <v>258</v>
      </c>
      <c r="B1" s="29"/>
      <c r="C1" s="29"/>
      <c r="D1" s="29"/>
      <c r="E1" s="29"/>
      <c r="F1" s="29"/>
      <c r="G1" s="29"/>
      <c r="H1" s="29"/>
      <c r="I1" s="29"/>
      <c r="J1" s="29"/>
      <c r="K1" s="29"/>
      <c r="L1" s="29"/>
      <c r="M1" s="29"/>
      <c r="N1" s="29"/>
      <c r="O1" s="29"/>
      <c r="P1" s="29"/>
      <c r="Q1" s="29"/>
      <c r="R1" s="29"/>
      <c r="S1" s="29"/>
      <c r="T1" s="29"/>
      <c r="U1" s="29"/>
      <c r="V1" s="29"/>
      <c r="W1" s="29"/>
      <c r="X1" s="29"/>
    </row>
    <row r="2" spans="1:24" s="4" customFormat="1" ht="32.25" customHeight="1" x14ac:dyDescent="0.7">
      <c r="A2" s="24" t="s">
        <v>251</v>
      </c>
      <c r="B2" s="20"/>
      <c r="C2" s="20"/>
      <c r="D2" s="20"/>
      <c r="E2" s="20"/>
      <c r="F2" s="20"/>
      <c r="G2" s="20"/>
      <c r="H2" s="20"/>
      <c r="I2" s="20"/>
      <c r="J2" s="20"/>
      <c r="K2" s="20"/>
      <c r="L2" s="20"/>
      <c r="M2" s="20"/>
      <c r="N2" s="20"/>
      <c r="O2" s="20"/>
      <c r="P2" s="20"/>
      <c r="Q2" s="20"/>
      <c r="R2" s="20"/>
      <c r="S2" s="20"/>
      <c r="T2" s="20"/>
      <c r="U2" s="20"/>
      <c r="V2" s="20"/>
      <c r="W2" s="20"/>
      <c r="X2" s="20"/>
    </row>
    <row r="3" spans="1:24" x14ac:dyDescent="0.45">
      <c r="A3" s="25" t="s">
        <v>252</v>
      </c>
      <c r="B3" s="21"/>
      <c r="C3" s="21"/>
      <c r="D3" s="21"/>
      <c r="E3" s="21"/>
      <c r="F3" s="21"/>
      <c r="G3" s="21"/>
      <c r="H3" s="21"/>
      <c r="I3" s="21"/>
      <c r="J3" s="21"/>
      <c r="K3" s="21"/>
      <c r="L3" s="21"/>
      <c r="M3" s="21"/>
      <c r="N3" s="21"/>
      <c r="O3" s="21"/>
      <c r="P3" s="21"/>
      <c r="Q3" s="21"/>
      <c r="R3" s="21"/>
      <c r="S3" s="21"/>
      <c r="T3" s="21"/>
      <c r="U3" s="21"/>
      <c r="V3" s="21"/>
      <c r="W3" s="21"/>
      <c r="X3" s="21"/>
    </row>
    <row r="4" spans="1:24" ht="30" customHeight="1" x14ac:dyDescent="0.45">
      <c r="A4" s="385" t="s">
        <v>253</v>
      </c>
      <c r="B4" s="383">
        <v>2000</v>
      </c>
      <c r="C4" s="383">
        <v>2001</v>
      </c>
      <c r="D4" s="383">
        <v>2002</v>
      </c>
      <c r="E4" s="383">
        <v>2003</v>
      </c>
      <c r="F4" s="383">
        <v>2004</v>
      </c>
      <c r="G4" s="383">
        <v>2005</v>
      </c>
      <c r="H4" s="383">
        <v>2006</v>
      </c>
      <c r="I4" s="383">
        <v>2007</v>
      </c>
      <c r="J4" s="383">
        <v>2008</v>
      </c>
      <c r="K4" s="383">
        <v>2009</v>
      </c>
      <c r="L4" s="383">
        <v>2010</v>
      </c>
      <c r="M4" s="383">
        <v>2011</v>
      </c>
      <c r="N4" s="383">
        <v>2012</v>
      </c>
      <c r="O4" s="383">
        <v>2013</v>
      </c>
      <c r="P4" s="383">
        <v>2014</v>
      </c>
      <c r="Q4" s="383">
        <v>2015</v>
      </c>
      <c r="R4" s="383">
        <v>2016</v>
      </c>
      <c r="S4" s="383">
        <v>2017</v>
      </c>
      <c r="T4" s="383">
        <v>2018</v>
      </c>
      <c r="U4" s="383">
        <v>2019</v>
      </c>
      <c r="V4" s="383">
        <v>2020</v>
      </c>
      <c r="W4" s="383">
        <v>2021</v>
      </c>
      <c r="X4" s="591">
        <v>2022</v>
      </c>
    </row>
    <row r="5" spans="1:24" ht="25" customHeight="1" x14ac:dyDescent="0.45">
      <c r="A5" s="330" t="s">
        <v>259</v>
      </c>
      <c r="B5" s="87">
        <v>17.2</v>
      </c>
      <c r="C5" s="87">
        <v>32.700000000000003</v>
      </c>
      <c r="D5" s="87">
        <v>19.2</v>
      </c>
      <c r="E5" s="87">
        <v>50.1</v>
      </c>
      <c r="F5" s="87">
        <v>43.8</v>
      </c>
      <c r="G5" s="87">
        <v>79.3</v>
      </c>
      <c r="H5" s="87">
        <v>224.4</v>
      </c>
      <c r="I5" s="87">
        <v>255.2</v>
      </c>
      <c r="J5" s="87">
        <v>177</v>
      </c>
      <c r="K5" s="87">
        <v>382.3</v>
      </c>
      <c r="L5" s="87">
        <v>410.6</v>
      </c>
      <c r="M5" s="87">
        <v>332.20000000000005</v>
      </c>
      <c r="N5" s="87">
        <v>244</v>
      </c>
      <c r="O5" s="87">
        <v>145</v>
      </c>
      <c r="P5" s="87">
        <v>107</v>
      </c>
      <c r="Q5" s="87">
        <v>117</v>
      </c>
      <c r="R5" s="87">
        <v>176</v>
      </c>
      <c r="S5" s="87">
        <v>207</v>
      </c>
      <c r="T5" s="87">
        <v>149</v>
      </c>
      <c r="U5" s="87">
        <v>176.74</v>
      </c>
      <c r="V5" s="87">
        <v>240</v>
      </c>
      <c r="W5" s="87">
        <v>219</v>
      </c>
      <c r="X5" s="88">
        <v>166.52</v>
      </c>
    </row>
    <row r="6" spans="1:24" ht="25" customHeight="1" x14ac:dyDescent="0.45">
      <c r="A6" s="330" t="s">
        <v>260</v>
      </c>
      <c r="B6" s="22">
        <v>17.2</v>
      </c>
      <c r="C6" s="22">
        <v>49.9</v>
      </c>
      <c r="D6" s="22">
        <v>69.099999999999994</v>
      </c>
      <c r="E6" s="22">
        <v>119.2</v>
      </c>
      <c r="F6" s="22">
        <v>163</v>
      </c>
      <c r="G6" s="22">
        <v>242.3</v>
      </c>
      <c r="H6" s="22">
        <v>466.7</v>
      </c>
      <c r="I6" s="22">
        <v>721.9</v>
      </c>
      <c r="J6" s="22">
        <v>898.9</v>
      </c>
      <c r="K6" s="22">
        <v>1281.2</v>
      </c>
      <c r="L6" s="22">
        <v>1691.8</v>
      </c>
      <c r="M6" s="22">
        <v>2024</v>
      </c>
      <c r="N6" s="22">
        <v>2268</v>
      </c>
      <c r="O6" s="22">
        <v>2413</v>
      </c>
      <c r="P6" s="22">
        <v>2520</v>
      </c>
      <c r="Q6" s="22">
        <v>2637</v>
      </c>
      <c r="R6" s="22">
        <v>2813</v>
      </c>
      <c r="S6" s="22">
        <v>3020.3884469999998</v>
      </c>
      <c r="T6" s="22">
        <v>3169.3884469999998</v>
      </c>
      <c r="U6" s="22">
        <f>U5+T6</f>
        <v>3346.1284470000001</v>
      </c>
      <c r="V6" s="22">
        <f>V5+U6</f>
        <v>3586.1284470000001</v>
      </c>
      <c r="W6" s="22">
        <f>W5+V6</f>
        <v>3805.1284470000001</v>
      </c>
      <c r="X6" s="89">
        <f>X5+W6</f>
        <v>3971.648447</v>
      </c>
    </row>
    <row r="7" spans="1:24" ht="25" customHeight="1" x14ac:dyDescent="0.45">
      <c r="A7" s="330" t="s">
        <v>261</v>
      </c>
      <c r="B7" s="22">
        <v>11</v>
      </c>
      <c r="C7" s="22">
        <v>26</v>
      </c>
      <c r="D7" s="22">
        <v>17</v>
      </c>
      <c r="E7" s="22">
        <v>31</v>
      </c>
      <c r="F7" s="22">
        <v>47</v>
      </c>
      <c r="G7" s="22">
        <v>56</v>
      </c>
      <c r="H7" s="22">
        <v>175</v>
      </c>
      <c r="I7" s="22">
        <v>256</v>
      </c>
      <c r="J7" s="22">
        <v>268</v>
      </c>
      <c r="K7" s="22">
        <v>235</v>
      </c>
      <c r="L7" s="22">
        <v>190</v>
      </c>
      <c r="M7" s="22">
        <v>275</v>
      </c>
      <c r="N7" s="22">
        <v>278</v>
      </c>
      <c r="O7" s="22">
        <v>181</v>
      </c>
      <c r="P7" s="22">
        <v>174</v>
      </c>
      <c r="Q7" s="22">
        <v>184</v>
      </c>
      <c r="R7" s="22">
        <v>156</v>
      </c>
      <c r="S7" s="22">
        <v>220</v>
      </c>
      <c r="T7" s="22">
        <v>285</v>
      </c>
      <c r="U7" s="22">
        <v>224</v>
      </c>
      <c r="V7" s="22">
        <v>246</v>
      </c>
      <c r="W7" s="22">
        <v>258</v>
      </c>
      <c r="X7" s="89">
        <v>291</v>
      </c>
    </row>
    <row r="8" spans="1:24" ht="25" customHeight="1" x14ac:dyDescent="0.45">
      <c r="A8" s="330" t="s">
        <v>262</v>
      </c>
      <c r="B8" s="22">
        <v>11</v>
      </c>
      <c r="C8" s="22">
        <v>37</v>
      </c>
      <c r="D8" s="22">
        <v>54</v>
      </c>
      <c r="E8" s="22">
        <v>85</v>
      </c>
      <c r="F8" s="22">
        <v>132</v>
      </c>
      <c r="G8" s="22">
        <v>188</v>
      </c>
      <c r="H8" s="22">
        <v>363</v>
      </c>
      <c r="I8" s="22">
        <v>619</v>
      </c>
      <c r="J8" s="22">
        <v>887</v>
      </c>
      <c r="K8" s="22">
        <v>1122</v>
      </c>
      <c r="L8" s="22">
        <v>1312</v>
      </c>
      <c r="M8" s="22">
        <v>1587</v>
      </c>
      <c r="N8" s="22">
        <v>1865</v>
      </c>
      <c r="O8" s="22">
        <v>2046</v>
      </c>
      <c r="P8" s="22">
        <v>2220</v>
      </c>
      <c r="Q8" s="22">
        <v>2404</v>
      </c>
      <c r="R8" s="22">
        <v>2560</v>
      </c>
      <c r="S8" s="22">
        <v>2780</v>
      </c>
      <c r="T8" s="22">
        <v>3065</v>
      </c>
      <c r="U8" s="22">
        <f>U7+T8</f>
        <v>3289</v>
      </c>
      <c r="V8" s="22">
        <f>V7+U8</f>
        <v>3535</v>
      </c>
      <c r="W8" s="22">
        <f>W7+V8</f>
        <v>3793</v>
      </c>
      <c r="X8" s="89">
        <f>X7+W8</f>
        <v>4084</v>
      </c>
    </row>
    <row r="9" spans="1:24" ht="25" customHeight="1" x14ac:dyDescent="0.45">
      <c r="A9" s="330" t="s">
        <v>263</v>
      </c>
      <c r="B9" s="22">
        <v>0</v>
      </c>
      <c r="C9" s="22">
        <v>1</v>
      </c>
      <c r="D9" s="22">
        <v>1</v>
      </c>
      <c r="E9" s="22">
        <v>2</v>
      </c>
      <c r="F9" s="22">
        <v>1</v>
      </c>
      <c r="G9" s="22">
        <v>1</v>
      </c>
      <c r="H9" s="22">
        <v>21</v>
      </c>
      <c r="I9" s="22">
        <v>50</v>
      </c>
      <c r="J9" s="22">
        <v>105</v>
      </c>
      <c r="K9" s="22">
        <v>78</v>
      </c>
      <c r="L9" s="22">
        <v>74</v>
      </c>
      <c r="M9" s="22">
        <v>103</v>
      </c>
      <c r="N9" s="22">
        <v>87</v>
      </c>
      <c r="O9" s="22">
        <v>86</v>
      </c>
      <c r="P9" s="22">
        <v>112</v>
      </c>
      <c r="Q9" s="22">
        <v>82</v>
      </c>
      <c r="R9" s="22">
        <v>69</v>
      </c>
      <c r="S9" s="22">
        <v>71</v>
      </c>
      <c r="T9" s="22">
        <v>87</v>
      </c>
      <c r="U9" s="22">
        <v>132</v>
      </c>
      <c r="V9" s="22">
        <v>127</v>
      </c>
      <c r="W9" s="22">
        <v>156</v>
      </c>
      <c r="X9" s="89">
        <v>138</v>
      </c>
    </row>
    <row r="10" spans="1:24" ht="25" customHeight="1" x14ac:dyDescent="0.45">
      <c r="A10" s="330" t="s">
        <v>264</v>
      </c>
      <c r="B10" s="22">
        <v>0</v>
      </c>
      <c r="C10" s="22">
        <v>1</v>
      </c>
      <c r="D10" s="22">
        <v>2</v>
      </c>
      <c r="E10" s="22">
        <v>4</v>
      </c>
      <c r="F10" s="22">
        <v>5</v>
      </c>
      <c r="G10" s="22">
        <v>6</v>
      </c>
      <c r="H10" s="22">
        <v>27</v>
      </c>
      <c r="I10" s="22">
        <v>77</v>
      </c>
      <c r="J10" s="22">
        <v>182</v>
      </c>
      <c r="K10" s="22">
        <v>260</v>
      </c>
      <c r="L10" s="22">
        <v>334</v>
      </c>
      <c r="M10" s="22">
        <v>437</v>
      </c>
      <c r="N10" s="22">
        <v>524</v>
      </c>
      <c r="O10" s="22">
        <v>610</v>
      </c>
      <c r="P10" s="22">
        <v>722</v>
      </c>
      <c r="Q10" s="22">
        <v>804</v>
      </c>
      <c r="R10" s="22">
        <v>873</v>
      </c>
      <c r="S10" s="22">
        <v>944</v>
      </c>
      <c r="T10" s="22">
        <v>1031</v>
      </c>
      <c r="U10" s="22">
        <f>U9+T10</f>
        <v>1163</v>
      </c>
      <c r="V10" s="22">
        <f>V9+U10</f>
        <v>1290</v>
      </c>
      <c r="W10" s="22">
        <f>W9+V10</f>
        <v>1446</v>
      </c>
      <c r="X10" s="89">
        <f>X9+W10</f>
        <v>1584</v>
      </c>
    </row>
    <row r="11" spans="1:24" ht="25" customHeight="1" x14ac:dyDescent="0.45">
      <c r="A11" s="386" t="s">
        <v>265</v>
      </c>
      <c r="B11" s="384">
        <v>25.036000000000001</v>
      </c>
      <c r="C11" s="384">
        <v>40.4</v>
      </c>
      <c r="D11" s="384">
        <v>12.3</v>
      </c>
      <c r="E11" s="384">
        <v>5.0999999999999943</v>
      </c>
      <c r="F11" s="384">
        <v>19.100000000000001</v>
      </c>
      <c r="G11" s="384">
        <v>2.5</v>
      </c>
      <c r="H11" s="384">
        <v>41</v>
      </c>
      <c r="I11" s="384">
        <v>32.5</v>
      </c>
      <c r="J11" s="384">
        <v>80</v>
      </c>
      <c r="K11" s="384">
        <v>34</v>
      </c>
      <c r="L11" s="384">
        <v>130.6</v>
      </c>
      <c r="M11" s="384">
        <v>150.46399999999994</v>
      </c>
      <c r="N11" s="384">
        <v>87</v>
      </c>
      <c r="O11" s="384">
        <v>123</v>
      </c>
      <c r="P11" s="384">
        <v>87</v>
      </c>
      <c r="Q11" s="384">
        <v>74</v>
      </c>
      <c r="R11" s="384">
        <v>49</v>
      </c>
      <c r="S11" s="384">
        <v>88</v>
      </c>
      <c r="T11" s="384">
        <v>77</v>
      </c>
      <c r="U11" s="384">
        <v>58.46</v>
      </c>
      <c r="V11" s="384">
        <v>44</v>
      </c>
      <c r="W11" s="384">
        <v>147</v>
      </c>
      <c r="X11" s="592">
        <v>58.44</v>
      </c>
    </row>
    <row r="12" spans="1:24" ht="25" customHeight="1" x14ac:dyDescent="0.45">
      <c r="A12" s="386" t="s">
        <v>266</v>
      </c>
      <c r="B12" s="384">
        <v>25.036000000000001</v>
      </c>
      <c r="C12" s="384">
        <v>65.436000000000007</v>
      </c>
      <c r="D12" s="384">
        <v>77.736000000000004</v>
      </c>
      <c r="E12" s="384">
        <v>82.835999999999999</v>
      </c>
      <c r="F12" s="384">
        <v>101.93600000000001</v>
      </c>
      <c r="G12" s="384">
        <v>104.43600000000001</v>
      </c>
      <c r="H12" s="384">
        <v>145.43600000000001</v>
      </c>
      <c r="I12" s="384">
        <v>177.93600000000001</v>
      </c>
      <c r="J12" s="384">
        <v>257.93600000000004</v>
      </c>
      <c r="K12" s="384">
        <v>291.93600000000004</v>
      </c>
      <c r="L12" s="384">
        <v>422.53600000000006</v>
      </c>
      <c r="M12" s="384">
        <v>573</v>
      </c>
      <c r="N12" s="384">
        <v>660</v>
      </c>
      <c r="O12" s="384">
        <v>783</v>
      </c>
      <c r="P12" s="384">
        <v>870</v>
      </c>
      <c r="Q12" s="384">
        <v>944</v>
      </c>
      <c r="R12" s="384">
        <v>993</v>
      </c>
      <c r="S12" s="384">
        <v>1081</v>
      </c>
      <c r="T12" s="384">
        <v>1157</v>
      </c>
      <c r="U12" s="384">
        <f>U11+T12</f>
        <v>1215.46</v>
      </c>
      <c r="V12" s="384">
        <f>V11+U12</f>
        <v>1259.46</v>
      </c>
      <c r="W12" s="384">
        <f>W11+V12</f>
        <v>1406.46</v>
      </c>
      <c r="X12" s="592">
        <f>X11+W12</f>
        <v>1464.9</v>
      </c>
    </row>
    <row r="13" spans="1:24" x14ac:dyDescent="0.45">
      <c r="A13" s="21"/>
      <c r="B13" s="21"/>
      <c r="C13" s="21"/>
      <c r="D13" s="21"/>
      <c r="E13" s="21"/>
      <c r="F13" s="21"/>
      <c r="G13" s="21"/>
      <c r="H13" s="21"/>
      <c r="I13" s="21"/>
      <c r="J13" s="21"/>
      <c r="K13" s="21"/>
      <c r="L13" s="21"/>
      <c r="M13" s="21"/>
      <c r="N13" s="21"/>
      <c r="O13" s="21"/>
      <c r="P13" s="21"/>
      <c r="Q13" s="21"/>
      <c r="R13" s="21"/>
      <c r="S13" s="21"/>
      <c r="T13" s="21"/>
      <c r="U13" s="21"/>
      <c r="V13" s="21"/>
      <c r="W13" s="21"/>
      <c r="X13" s="21"/>
    </row>
    <row r="14" spans="1:24" x14ac:dyDescent="0.45">
      <c r="A14" s="26" t="s">
        <v>256</v>
      </c>
      <c r="B14" s="21"/>
      <c r="C14" s="21"/>
      <c r="D14" s="21"/>
      <c r="E14" s="21"/>
      <c r="F14" s="21"/>
      <c r="G14" s="21"/>
      <c r="H14" s="21"/>
      <c r="I14" s="21"/>
      <c r="J14" s="21"/>
      <c r="K14" s="21"/>
      <c r="L14" s="21"/>
      <c r="M14" s="21"/>
      <c r="N14" s="21"/>
      <c r="O14" s="21"/>
      <c r="P14" s="21"/>
      <c r="Q14" s="21"/>
      <c r="R14" s="21"/>
      <c r="S14" s="21"/>
      <c r="T14" s="21"/>
      <c r="U14" s="21"/>
      <c r="V14" s="21"/>
      <c r="W14" s="21"/>
      <c r="X14" s="21"/>
    </row>
    <row r="15" spans="1:24" x14ac:dyDescent="0.45">
      <c r="A15" s="308" t="s">
        <v>257</v>
      </c>
      <c r="B15" s="593"/>
      <c r="C15" s="594"/>
      <c r="D15" s="594"/>
      <c r="E15" s="594"/>
      <c r="F15" s="594"/>
      <c r="G15" s="594"/>
      <c r="H15" s="594"/>
      <c r="I15" s="594"/>
      <c r="J15" s="594"/>
      <c r="K15" s="594"/>
      <c r="L15" s="594"/>
      <c r="M15" s="594"/>
      <c r="N15" s="594"/>
      <c r="O15" s="594"/>
      <c r="P15" s="594"/>
      <c r="Q15" s="594"/>
      <c r="R15" s="594"/>
      <c r="S15" s="594"/>
      <c r="T15" s="594"/>
      <c r="U15" s="594"/>
      <c r="V15" s="594"/>
      <c r="W15" s="594"/>
      <c r="X15" s="594"/>
    </row>
    <row r="16" spans="1:24" x14ac:dyDescent="0.45">
      <c r="A16" s="21"/>
      <c r="B16" s="21"/>
      <c r="C16" s="21"/>
      <c r="D16" s="21"/>
      <c r="E16" s="21"/>
      <c r="F16" s="21"/>
      <c r="G16" s="21"/>
      <c r="H16" s="21"/>
      <c r="I16" s="21"/>
      <c r="J16" s="21"/>
      <c r="K16" s="21"/>
      <c r="L16" s="21"/>
      <c r="M16" s="21"/>
      <c r="N16" s="21"/>
      <c r="O16" s="21"/>
      <c r="P16" s="21"/>
      <c r="Q16" s="21"/>
      <c r="R16" s="21"/>
      <c r="S16" s="21"/>
      <c r="T16" s="21"/>
      <c r="U16" s="21"/>
      <c r="V16" s="21"/>
      <c r="W16" s="21"/>
      <c r="X16" s="21"/>
    </row>
    <row r="17" spans="1:24" x14ac:dyDescent="0.45">
      <c r="A17" s="308"/>
      <c r="B17" s="21"/>
      <c r="C17" s="21"/>
      <c r="D17" s="21"/>
      <c r="E17" s="21"/>
      <c r="F17" s="21"/>
      <c r="G17" s="21"/>
      <c r="H17" s="21"/>
      <c r="I17" s="21"/>
      <c r="J17" s="21"/>
      <c r="K17" s="21"/>
      <c r="L17" s="21"/>
      <c r="M17" s="21"/>
      <c r="N17" s="21"/>
      <c r="O17" s="21"/>
      <c r="P17" s="21"/>
      <c r="Q17" s="21"/>
      <c r="R17" s="21"/>
      <c r="S17" s="21"/>
      <c r="T17" s="21"/>
      <c r="U17" s="21"/>
      <c r="V17" s="21"/>
      <c r="W17" s="139"/>
      <c r="X17" s="21"/>
    </row>
    <row r="18" spans="1:24" x14ac:dyDescent="0.45">
      <c r="A18" s="21"/>
      <c r="B18" s="21"/>
      <c r="C18" s="21"/>
      <c r="D18" s="21"/>
      <c r="E18" s="21"/>
      <c r="F18" s="21"/>
      <c r="G18" s="21"/>
      <c r="H18" s="21"/>
      <c r="I18" s="21"/>
      <c r="J18" s="21"/>
      <c r="K18" s="21"/>
      <c r="L18" s="21"/>
      <c r="M18" s="21"/>
      <c r="N18" s="21"/>
      <c r="O18" s="21"/>
      <c r="P18" s="21"/>
      <c r="Q18" s="21"/>
      <c r="R18" s="21"/>
      <c r="S18" s="21"/>
      <c r="T18" s="21"/>
      <c r="U18" s="21"/>
      <c r="V18" s="21"/>
      <c r="W18" s="21"/>
      <c r="X18" s="21"/>
    </row>
    <row r="19" spans="1:24" x14ac:dyDescent="0.45">
      <c r="A19" s="21"/>
      <c r="B19" s="21"/>
      <c r="C19" s="21"/>
      <c r="D19" s="21"/>
      <c r="E19" s="21"/>
      <c r="F19" s="21"/>
      <c r="G19" s="21"/>
      <c r="H19" s="21"/>
      <c r="I19" s="21"/>
      <c r="J19" s="21"/>
      <c r="K19" s="21"/>
      <c r="L19" s="21"/>
      <c r="M19" s="21"/>
      <c r="N19" s="21"/>
      <c r="O19" s="21"/>
      <c r="P19" s="21"/>
      <c r="Q19" s="21"/>
      <c r="R19" s="21"/>
      <c r="S19" s="21"/>
      <c r="T19" s="21"/>
      <c r="U19" s="21"/>
      <c r="V19" s="21"/>
      <c r="W19" s="21"/>
      <c r="X19" s="21"/>
    </row>
    <row r="20" spans="1:24" x14ac:dyDescent="0.45">
      <c r="A20" s="21"/>
      <c r="B20" s="21"/>
      <c r="C20" s="21"/>
      <c r="D20" s="21"/>
      <c r="E20" s="21"/>
      <c r="F20" s="21"/>
      <c r="G20" s="21"/>
      <c r="H20" s="21"/>
      <c r="I20" s="21"/>
      <c r="J20" s="21"/>
      <c r="K20" s="21"/>
      <c r="L20" s="21"/>
      <c r="M20" s="21"/>
      <c r="N20" s="21"/>
      <c r="O20" s="21"/>
      <c r="P20" s="21"/>
      <c r="Q20" s="21"/>
      <c r="R20" s="21"/>
      <c r="S20" s="21"/>
      <c r="T20" s="21"/>
      <c r="U20" s="21"/>
      <c r="V20" s="21"/>
      <c r="W20" s="21"/>
      <c r="X20" s="21"/>
    </row>
    <row r="21" spans="1:24" x14ac:dyDescent="0.45">
      <c r="A21" s="21"/>
      <c r="B21" s="21"/>
      <c r="C21" s="21"/>
      <c r="D21" s="21"/>
      <c r="E21" s="21"/>
      <c r="F21" s="21"/>
      <c r="G21" s="21"/>
      <c r="H21" s="21"/>
      <c r="I21" s="21"/>
      <c r="J21" s="21"/>
      <c r="K21" s="21"/>
      <c r="L21" s="21"/>
      <c r="M21" s="21"/>
      <c r="N21" s="21"/>
      <c r="O21" s="21"/>
      <c r="P21" s="21"/>
      <c r="Q21" s="21"/>
      <c r="R21" s="21"/>
      <c r="S21" s="21"/>
      <c r="T21" s="21"/>
      <c r="U21" s="21"/>
      <c r="V21" s="21"/>
      <c r="W21" s="21"/>
      <c r="X21" s="21"/>
    </row>
    <row r="22" spans="1:24" x14ac:dyDescent="0.45">
      <c r="A22" s="21"/>
      <c r="B22" s="21"/>
      <c r="C22" s="21"/>
      <c r="D22" s="21"/>
      <c r="E22" s="21"/>
      <c r="F22" s="21"/>
      <c r="G22" s="21"/>
      <c r="H22" s="21"/>
      <c r="I22" s="21"/>
      <c r="J22" s="21"/>
      <c r="K22" s="21"/>
      <c r="L22" s="21"/>
      <c r="M22" s="21"/>
      <c r="N22" s="21"/>
      <c r="O22" s="21"/>
      <c r="P22" s="21"/>
      <c r="Q22" s="21"/>
      <c r="R22" s="21"/>
      <c r="S22" s="21"/>
      <c r="T22" s="21"/>
      <c r="U22" s="21"/>
      <c r="V22" s="21"/>
      <c r="W22" s="21"/>
      <c r="X22" s="21"/>
    </row>
    <row r="23" spans="1:24" x14ac:dyDescent="0.45">
      <c r="A23" s="21"/>
      <c r="B23" s="21"/>
      <c r="C23" s="21"/>
      <c r="D23" s="21"/>
      <c r="E23" s="21"/>
      <c r="F23" s="21"/>
      <c r="G23" s="21"/>
      <c r="H23" s="21"/>
      <c r="I23" s="21"/>
      <c r="J23" s="21"/>
      <c r="K23" s="21"/>
      <c r="L23" s="21"/>
      <c r="M23" s="21"/>
      <c r="N23" s="21"/>
      <c r="O23" s="21"/>
      <c r="P23" s="21"/>
      <c r="Q23" s="21"/>
      <c r="R23" s="21"/>
      <c r="S23" s="21"/>
      <c r="T23" s="21"/>
      <c r="U23" s="21"/>
      <c r="V23" s="21"/>
      <c r="W23" s="21"/>
      <c r="X23" s="21"/>
    </row>
    <row r="24" spans="1:24" x14ac:dyDescent="0.45">
      <c r="A24" s="21"/>
      <c r="B24" s="21"/>
      <c r="C24" s="21"/>
      <c r="D24" s="21"/>
      <c r="E24" s="21"/>
      <c r="F24" s="21"/>
      <c r="G24" s="21"/>
      <c r="H24" s="21"/>
      <c r="I24" s="21"/>
      <c r="J24" s="21"/>
      <c r="K24" s="21"/>
      <c r="L24" s="21"/>
      <c r="M24" s="21"/>
      <c r="N24" s="21"/>
      <c r="O24" s="21"/>
      <c r="P24" s="21"/>
      <c r="Q24" s="21"/>
      <c r="R24" s="21"/>
      <c r="S24" s="21"/>
      <c r="T24" s="21"/>
      <c r="U24" s="21"/>
      <c r="V24" s="21"/>
      <c r="W24" s="21"/>
      <c r="X24" s="21"/>
    </row>
    <row r="36" spans="1:1" x14ac:dyDescent="0.45">
      <c r="A36" s="6"/>
    </row>
    <row r="39" spans="1:1" x14ac:dyDescent="0.45">
      <c r="A39" s="5" t="s">
        <v>21</v>
      </c>
    </row>
  </sheetData>
  <hyperlinks>
    <hyperlink ref="A15" r:id="rId1" xr:uid="{D5B0837E-E0E6-4E0A-97EB-9151A5E1676F}"/>
  </hyperlinks>
  <pageMargins left="0.7" right="0.7" top="0.75" bottom="0.75" header="0.3" footer="0.3"/>
  <pageSetup paperSize="9" scale="5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Q41"/>
  <sheetViews>
    <sheetView zoomScaleNormal="100" workbookViewId="0"/>
  </sheetViews>
  <sheetFormatPr defaultColWidth="11.453125" defaultRowHeight="16" x14ac:dyDescent="0.45"/>
  <cols>
    <col min="1" max="1" width="25.7265625" style="2" customWidth="1"/>
    <col min="2" max="7" width="13.54296875" style="2" customWidth="1"/>
    <col min="8" max="232" width="11.453125" style="2"/>
    <col min="233" max="233" width="43.453125" style="2" customWidth="1"/>
    <col min="234" max="239" width="18.7265625" style="2" customWidth="1"/>
    <col min="240" max="240" width="26.81640625" style="2" bestFit="1" customWidth="1"/>
    <col min="241" max="245" width="11.453125" style="2"/>
    <col min="246" max="246" width="1" style="2" customWidth="1"/>
    <col min="247" max="247" width="12.81640625" style="2" customWidth="1"/>
    <col min="248" max="488" width="11.453125" style="2"/>
    <col min="489" max="489" width="43.453125" style="2" customWidth="1"/>
    <col min="490" max="495" width="18.7265625" style="2" customWidth="1"/>
    <col min="496" max="496" width="26.81640625" style="2" bestFit="1" customWidth="1"/>
    <col min="497" max="501" width="11.453125" style="2"/>
    <col min="502" max="502" width="1" style="2" customWidth="1"/>
    <col min="503" max="503" width="12.81640625" style="2" customWidth="1"/>
    <col min="504" max="744" width="11.453125" style="2"/>
    <col min="745" max="745" width="43.453125" style="2" customWidth="1"/>
    <col min="746" max="751" width="18.7265625" style="2" customWidth="1"/>
    <col min="752" max="752" width="26.81640625" style="2" bestFit="1" customWidth="1"/>
    <col min="753" max="757" width="11.453125" style="2"/>
    <col min="758" max="758" width="1" style="2" customWidth="1"/>
    <col min="759" max="759" width="12.81640625" style="2" customWidth="1"/>
    <col min="760" max="1000" width="11.453125" style="2"/>
    <col min="1001" max="1001" width="43.453125" style="2" customWidth="1"/>
    <col min="1002" max="1007" width="18.7265625" style="2" customWidth="1"/>
    <col min="1008" max="1008" width="26.81640625" style="2" bestFit="1" customWidth="1"/>
    <col min="1009" max="1013" width="11.453125" style="2"/>
    <col min="1014" max="1014" width="1" style="2" customWidth="1"/>
    <col min="1015" max="1015" width="12.81640625" style="2" customWidth="1"/>
    <col min="1016" max="1256" width="11.453125" style="2"/>
    <col min="1257" max="1257" width="43.453125" style="2" customWidth="1"/>
    <col min="1258" max="1263" width="18.7265625" style="2" customWidth="1"/>
    <col min="1264" max="1264" width="26.81640625" style="2" bestFit="1" customWidth="1"/>
    <col min="1265" max="1269" width="11.453125" style="2"/>
    <col min="1270" max="1270" width="1" style="2" customWidth="1"/>
    <col min="1271" max="1271" width="12.81640625" style="2" customWidth="1"/>
    <col min="1272" max="1512" width="11.453125" style="2"/>
    <col min="1513" max="1513" width="43.453125" style="2" customWidth="1"/>
    <col min="1514" max="1519" width="18.7265625" style="2" customWidth="1"/>
    <col min="1520" max="1520" width="26.81640625" style="2" bestFit="1" customWidth="1"/>
    <col min="1521" max="1525" width="11.453125" style="2"/>
    <col min="1526" max="1526" width="1" style="2" customWidth="1"/>
    <col min="1527" max="1527" width="12.81640625" style="2" customWidth="1"/>
    <col min="1528" max="1768" width="11.453125" style="2"/>
    <col min="1769" max="1769" width="43.453125" style="2" customWidth="1"/>
    <col min="1770" max="1775" width="18.7265625" style="2" customWidth="1"/>
    <col min="1776" max="1776" width="26.81640625" style="2" bestFit="1" customWidth="1"/>
    <col min="1777" max="1781" width="11.453125" style="2"/>
    <col min="1782" max="1782" width="1" style="2" customWidth="1"/>
    <col min="1783" max="1783" width="12.81640625" style="2" customWidth="1"/>
    <col min="1784" max="2024" width="11.453125" style="2"/>
    <col min="2025" max="2025" width="43.453125" style="2" customWidth="1"/>
    <col min="2026" max="2031" width="18.7265625" style="2" customWidth="1"/>
    <col min="2032" max="2032" width="26.81640625" style="2" bestFit="1" customWidth="1"/>
    <col min="2033" max="2037" width="11.453125" style="2"/>
    <col min="2038" max="2038" width="1" style="2" customWidth="1"/>
    <col min="2039" max="2039" width="12.81640625" style="2" customWidth="1"/>
    <col min="2040" max="2280" width="11.453125" style="2"/>
    <col min="2281" max="2281" width="43.453125" style="2" customWidth="1"/>
    <col min="2282" max="2287" width="18.7265625" style="2" customWidth="1"/>
    <col min="2288" max="2288" width="26.81640625" style="2" bestFit="1" customWidth="1"/>
    <col min="2289" max="2293" width="11.453125" style="2"/>
    <col min="2294" max="2294" width="1" style="2" customWidth="1"/>
    <col min="2295" max="2295" width="12.81640625" style="2" customWidth="1"/>
    <col min="2296" max="2536" width="11.453125" style="2"/>
    <col min="2537" max="2537" width="43.453125" style="2" customWidth="1"/>
    <col min="2538" max="2543" width="18.7265625" style="2" customWidth="1"/>
    <col min="2544" max="2544" width="26.81640625" style="2" bestFit="1" customWidth="1"/>
    <col min="2545" max="2549" width="11.453125" style="2"/>
    <col min="2550" max="2550" width="1" style="2" customWidth="1"/>
    <col min="2551" max="2551" width="12.81640625" style="2" customWidth="1"/>
    <col min="2552" max="2792" width="11.453125" style="2"/>
    <col min="2793" max="2793" width="43.453125" style="2" customWidth="1"/>
    <col min="2794" max="2799" width="18.7265625" style="2" customWidth="1"/>
    <col min="2800" max="2800" width="26.81640625" style="2" bestFit="1" customWidth="1"/>
    <col min="2801" max="2805" width="11.453125" style="2"/>
    <col min="2806" max="2806" width="1" style="2" customWidth="1"/>
    <col min="2807" max="2807" width="12.81640625" style="2" customWidth="1"/>
    <col min="2808" max="3048" width="11.453125" style="2"/>
    <col min="3049" max="3049" width="43.453125" style="2" customWidth="1"/>
    <col min="3050" max="3055" width="18.7265625" style="2" customWidth="1"/>
    <col min="3056" max="3056" width="26.81640625" style="2" bestFit="1" customWidth="1"/>
    <col min="3057" max="3061" width="11.453125" style="2"/>
    <col min="3062" max="3062" width="1" style="2" customWidth="1"/>
    <col min="3063" max="3063" width="12.81640625" style="2" customWidth="1"/>
    <col min="3064" max="3304" width="11.453125" style="2"/>
    <col min="3305" max="3305" width="43.453125" style="2" customWidth="1"/>
    <col min="3306" max="3311" width="18.7265625" style="2" customWidth="1"/>
    <col min="3312" max="3312" width="26.81640625" style="2" bestFit="1" customWidth="1"/>
    <col min="3313" max="3317" width="11.453125" style="2"/>
    <col min="3318" max="3318" width="1" style="2" customWidth="1"/>
    <col min="3319" max="3319" width="12.81640625" style="2" customWidth="1"/>
    <col min="3320" max="3560" width="11.453125" style="2"/>
    <col min="3561" max="3561" width="43.453125" style="2" customWidth="1"/>
    <col min="3562" max="3567" width="18.7265625" style="2" customWidth="1"/>
    <col min="3568" max="3568" width="26.81640625" style="2" bestFit="1" customWidth="1"/>
    <col min="3569" max="3573" width="11.453125" style="2"/>
    <col min="3574" max="3574" width="1" style="2" customWidth="1"/>
    <col min="3575" max="3575" width="12.81640625" style="2" customWidth="1"/>
    <col min="3576" max="3816" width="11.453125" style="2"/>
    <col min="3817" max="3817" width="43.453125" style="2" customWidth="1"/>
    <col min="3818" max="3823" width="18.7265625" style="2" customWidth="1"/>
    <col min="3824" max="3824" width="26.81640625" style="2" bestFit="1" customWidth="1"/>
    <col min="3825" max="3829" width="11.453125" style="2"/>
    <col min="3830" max="3830" width="1" style="2" customWidth="1"/>
    <col min="3831" max="3831" width="12.81640625" style="2" customWidth="1"/>
    <col min="3832" max="4072" width="11.453125" style="2"/>
    <col min="4073" max="4073" width="43.453125" style="2" customWidth="1"/>
    <col min="4074" max="4079" width="18.7265625" style="2" customWidth="1"/>
    <col min="4080" max="4080" width="26.81640625" style="2" bestFit="1" customWidth="1"/>
    <col min="4081" max="4085" width="11.453125" style="2"/>
    <col min="4086" max="4086" width="1" style="2" customWidth="1"/>
    <col min="4087" max="4087" width="12.81640625" style="2" customWidth="1"/>
    <col min="4088" max="4328" width="11.453125" style="2"/>
    <col min="4329" max="4329" width="43.453125" style="2" customWidth="1"/>
    <col min="4330" max="4335" width="18.7265625" style="2" customWidth="1"/>
    <col min="4336" max="4336" width="26.81640625" style="2" bestFit="1" customWidth="1"/>
    <col min="4337" max="4341" width="11.453125" style="2"/>
    <col min="4342" max="4342" width="1" style="2" customWidth="1"/>
    <col min="4343" max="4343" width="12.81640625" style="2" customWidth="1"/>
    <col min="4344" max="4584" width="11.453125" style="2"/>
    <col min="4585" max="4585" width="43.453125" style="2" customWidth="1"/>
    <col min="4586" max="4591" width="18.7265625" style="2" customWidth="1"/>
    <col min="4592" max="4592" width="26.81640625" style="2" bestFit="1" customWidth="1"/>
    <col min="4593" max="4597" width="11.453125" style="2"/>
    <col min="4598" max="4598" width="1" style="2" customWidth="1"/>
    <col min="4599" max="4599" width="12.81640625" style="2" customWidth="1"/>
    <col min="4600" max="4840" width="11.453125" style="2"/>
    <col min="4841" max="4841" width="43.453125" style="2" customWidth="1"/>
    <col min="4842" max="4847" width="18.7265625" style="2" customWidth="1"/>
    <col min="4848" max="4848" width="26.81640625" style="2" bestFit="1" customWidth="1"/>
    <col min="4849" max="4853" width="11.453125" style="2"/>
    <col min="4854" max="4854" width="1" style="2" customWidth="1"/>
    <col min="4855" max="4855" width="12.81640625" style="2" customWidth="1"/>
    <col min="4856" max="5096" width="11.453125" style="2"/>
    <col min="5097" max="5097" width="43.453125" style="2" customWidth="1"/>
    <col min="5098" max="5103" width="18.7265625" style="2" customWidth="1"/>
    <col min="5104" max="5104" width="26.81640625" style="2" bestFit="1" customWidth="1"/>
    <col min="5105" max="5109" width="11.453125" style="2"/>
    <col min="5110" max="5110" width="1" style="2" customWidth="1"/>
    <col min="5111" max="5111" width="12.81640625" style="2" customWidth="1"/>
    <col min="5112" max="5352" width="11.453125" style="2"/>
    <col min="5353" max="5353" width="43.453125" style="2" customWidth="1"/>
    <col min="5354" max="5359" width="18.7265625" style="2" customWidth="1"/>
    <col min="5360" max="5360" width="26.81640625" style="2" bestFit="1" customWidth="1"/>
    <col min="5361" max="5365" width="11.453125" style="2"/>
    <col min="5366" max="5366" width="1" style="2" customWidth="1"/>
    <col min="5367" max="5367" width="12.81640625" style="2" customWidth="1"/>
    <col min="5368" max="5608" width="11.453125" style="2"/>
    <col min="5609" max="5609" width="43.453125" style="2" customWidth="1"/>
    <col min="5610" max="5615" width="18.7265625" style="2" customWidth="1"/>
    <col min="5616" max="5616" width="26.81640625" style="2" bestFit="1" customWidth="1"/>
    <col min="5617" max="5621" width="11.453125" style="2"/>
    <col min="5622" max="5622" width="1" style="2" customWidth="1"/>
    <col min="5623" max="5623" width="12.81640625" style="2" customWidth="1"/>
    <col min="5624" max="5864" width="11.453125" style="2"/>
    <col min="5865" max="5865" width="43.453125" style="2" customWidth="1"/>
    <col min="5866" max="5871" width="18.7265625" style="2" customWidth="1"/>
    <col min="5872" max="5872" width="26.81640625" style="2" bestFit="1" customWidth="1"/>
    <col min="5873" max="5877" width="11.453125" style="2"/>
    <col min="5878" max="5878" width="1" style="2" customWidth="1"/>
    <col min="5879" max="5879" width="12.81640625" style="2" customWidth="1"/>
    <col min="5880" max="6120" width="11.453125" style="2"/>
    <col min="6121" max="6121" width="43.453125" style="2" customWidth="1"/>
    <col min="6122" max="6127" width="18.7265625" style="2" customWidth="1"/>
    <col min="6128" max="6128" width="26.81640625" style="2" bestFit="1" customWidth="1"/>
    <col min="6129" max="6133" width="11.453125" style="2"/>
    <col min="6134" max="6134" width="1" style="2" customWidth="1"/>
    <col min="6135" max="6135" width="12.81640625" style="2" customWidth="1"/>
    <col min="6136" max="6376" width="11.453125" style="2"/>
    <col min="6377" max="6377" width="43.453125" style="2" customWidth="1"/>
    <col min="6378" max="6383" width="18.7265625" style="2" customWidth="1"/>
    <col min="6384" max="6384" width="26.81640625" style="2" bestFit="1" customWidth="1"/>
    <col min="6385" max="6389" width="11.453125" style="2"/>
    <col min="6390" max="6390" width="1" style="2" customWidth="1"/>
    <col min="6391" max="6391" width="12.81640625" style="2" customWidth="1"/>
    <col min="6392" max="6632" width="11.453125" style="2"/>
    <col min="6633" max="6633" width="43.453125" style="2" customWidth="1"/>
    <col min="6634" max="6639" width="18.7265625" style="2" customWidth="1"/>
    <col min="6640" max="6640" width="26.81640625" style="2" bestFit="1" customWidth="1"/>
    <col min="6641" max="6645" width="11.453125" style="2"/>
    <col min="6646" max="6646" width="1" style="2" customWidth="1"/>
    <col min="6647" max="6647" width="12.81640625" style="2" customWidth="1"/>
    <col min="6648" max="6888" width="11.453125" style="2"/>
    <col min="6889" max="6889" width="43.453125" style="2" customWidth="1"/>
    <col min="6890" max="6895" width="18.7265625" style="2" customWidth="1"/>
    <col min="6896" max="6896" width="26.81640625" style="2" bestFit="1" customWidth="1"/>
    <col min="6897" max="6901" width="11.453125" style="2"/>
    <col min="6902" max="6902" width="1" style="2" customWidth="1"/>
    <col min="6903" max="6903" width="12.81640625" style="2" customWidth="1"/>
    <col min="6904" max="7144" width="11.453125" style="2"/>
    <col min="7145" max="7145" width="43.453125" style="2" customWidth="1"/>
    <col min="7146" max="7151" width="18.7265625" style="2" customWidth="1"/>
    <col min="7152" max="7152" width="26.81640625" style="2" bestFit="1" customWidth="1"/>
    <col min="7153" max="7157" width="11.453125" style="2"/>
    <col min="7158" max="7158" width="1" style="2" customWidth="1"/>
    <col min="7159" max="7159" width="12.81640625" style="2" customWidth="1"/>
    <col min="7160" max="7400" width="11.453125" style="2"/>
    <col min="7401" max="7401" width="43.453125" style="2" customWidth="1"/>
    <col min="7402" max="7407" width="18.7265625" style="2" customWidth="1"/>
    <col min="7408" max="7408" width="26.81640625" style="2" bestFit="1" customWidth="1"/>
    <col min="7409" max="7413" width="11.453125" style="2"/>
    <col min="7414" max="7414" width="1" style="2" customWidth="1"/>
    <col min="7415" max="7415" width="12.81640625" style="2" customWidth="1"/>
    <col min="7416" max="7656" width="11.453125" style="2"/>
    <col min="7657" max="7657" width="43.453125" style="2" customWidth="1"/>
    <col min="7658" max="7663" width="18.7265625" style="2" customWidth="1"/>
    <col min="7664" max="7664" width="26.81640625" style="2" bestFit="1" customWidth="1"/>
    <col min="7665" max="7669" width="11.453125" style="2"/>
    <col min="7670" max="7670" width="1" style="2" customWidth="1"/>
    <col min="7671" max="7671" width="12.81640625" style="2" customWidth="1"/>
    <col min="7672" max="7912" width="11.453125" style="2"/>
    <col min="7913" max="7913" width="43.453125" style="2" customWidth="1"/>
    <col min="7914" max="7919" width="18.7265625" style="2" customWidth="1"/>
    <col min="7920" max="7920" width="26.81640625" style="2" bestFit="1" customWidth="1"/>
    <col min="7921" max="7925" width="11.453125" style="2"/>
    <col min="7926" max="7926" width="1" style="2" customWidth="1"/>
    <col min="7927" max="7927" width="12.81640625" style="2" customWidth="1"/>
    <col min="7928" max="8168" width="11.453125" style="2"/>
    <col min="8169" max="8169" width="43.453125" style="2" customWidth="1"/>
    <col min="8170" max="8175" width="18.7265625" style="2" customWidth="1"/>
    <col min="8176" max="8176" width="26.81640625" style="2" bestFit="1" customWidth="1"/>
    <col min="8177" max="8181" width="11.453125" style="2"/>
    <col min="8182" max="8182" width="1" style="2" customWidth="1"/>
    <col min="8183" max="8183" width="12.81640625" style="2" customWidth="1"/>
    <col min="8184" max="8424" width="11.453125" style="2"/>
    <col min="8425" max="8425" width="43.453125" style="2" customWidth="1"/>
    <col min="8426" max="8431" width="18.7265625" style="2" customWidth="1"/>
    <col min="8432" max="8432" width="26.81640625" style="2" bestFit="1" customWidth="1"/>
    <col min="8433" max="8437" width="11.453125" style="2"/>
    <col min="8438" max="8438" width="1" style="2" customWidth="1"/>
    <col min="8439" max="8439" width="12.81640625" style="2" customWidth="1"/>
    <col min="8440" max="8680" width="11.453125" style="2"/>
    <col min="8681" max="8681" width="43.453125" style="2" customWidth="1"/>
    <col min="8682" max="8687" width="18.7265625" style="2" customWidth="1"/>
    <col min="8688" max="8688" width="26.81640625" style="2" bestFit="1" customWidth="1"/>
    <col min="8689" max="8693" width="11.453125" style="2"/>
    <col min="8694" max="8694" width="1" style="2" customWidth="1"/>
    <col min="8695" max="8695" width="12.81640625" style="2" customWidth="1"/>
    <col min="8696" max="8936" width="11.453125" style="2"/>
    <col min="8937" max="8937" width="43.453125" style="2" customWidth="1"/>
    <col min="8938" max="8943" width="18.7265625" style="2" customWidth="1"/>
    <col min="8944" max="8944" width="26.81640625" style="2" bestFit="1" customWidth="1"/>
    <col min="8945" max="8949" width="11.453125" style="2"/>
    <col min="8950" max="8950" width="1" style="2" customWidth="1"/>
    <col min="8951" max="8951" width="12.81640625" style="2" customWidth="1"/>
    <col min="8952" max="9192" width="11.453125" style="2"/>
    <col min="9193" max="9193" width="43.453125" style="2" customWidth="1"/>
    <col min="9194" max="9199" width="18.7265625" style="2" customWidth="1"/>
    <col min="9200" max="9200" width="26.81640625" style="2" bestFit="1" customWidth="1"/>
    <col min="9201" max="9205" width="11.453125" style="2"/>
    <col min="9206" max="9206" width="1" style="2" customWidth="1"/>
    <col min="9207" max="9207" width="12.81640625" style="2" customWidth="1"/>
    <col min="9208" max="9448" width="11.453125" style="2"/>
    <col min="9449" max="9449" width="43.453125" style="2" customWidth="1"/>
    <col min="9450" max="9455" width="18.7265625" style="2" customWidth="1"/>
    <col min="9456" max="9456" width="26.81640625" style="2" bestFit="1" customWidth="1"/>
    <col min="9457" max="9461" width="11.453125" style="2"/>
    <col min="9462" max="9462" width="1" style="2" customWidth="1"/>
    <col min="9463" max="9463" width="12.81640625" style="2" customWidth="1"/>
    <col min="9464" max="9704" width="11.453125" style="2"/>
    <col min="9705" max="9705" width="43.453125" style="2" customWidth="1"/>
    <col min="9706" max="9711" width="18.7265625" style="2" customWidth="1"/>
    <col min="9712" max="9712" width="26.81640625" style="2" bestFit="1" customWidth="1"/>
    <col min="9713" max="9717" width="11.453125" style="2"/>
    <col min="9718" max="9718" width="1" style="2" customWidth="1"/>
    <col min="9719" max="9719" width="12.81640625" style="2" customWidth="1"/>
    <col min="9720" max="9960" width="11.453125" style="2"/>
    <col min="9961" max="9961" width="43.453125" style="2" customWidth="1"/>
    <col min="9962" max="9967" width="18.7265625" style="2" customWidth="1"/>
    <col min="9968" max="9968" width="26.81640625" style="2" bestFit="1" customWidth="1"/>
    <col min="9969" max="9973" width="11.453125" style="2"/>
    <col min="9974" max="9974" width="1" style="2" customWidth="1"/>
    <col min="9975" max="9975" width="12.81640625" style="2" customWidth="1"/>
    <col min="9976" max="10216" width="11.453125" style="2"/>
    <col min="10217" max="10217" width="43.453125" style="2" customWidth="1"/>
    <col min="10218" max="10223" width="18.7265625" style="2" customWidth="1"/>
    <col min="10224" max="10224" width="26.81640625" style="2" bestFit="1" customWidth="1"/>
    <col min="10225" max="10229" width="11.453125" style="2"/>
    <col min="10230" max="10230" width="1" style="2" customWidth="1"/>
    <col min="10231" max="10231" width="12.81640625" style="2" customWidth="1"/>
    <col min="10232" max="10472" width="11.453125" style="2"/>
    <col min="10473" max="10473" width="43.453125" style="2" customWidth="1"/>
    <col min="10474" max="10479" width="18.7265625" style="2" customWidth="1"/>
    <col min="10480" max="10480" width="26.81640625" style="2" bestFit="1" customWidth="1"/>
    <col min="10481" max="10485" width="11.453125" style="2"/>
    <col min="10486" max="10486" width="1" style="2" customWidth="1"/>
    <col min="10487" max="10487" width="12.81640625" style="2" customWidth="1"/>
    <col min="10488" max="10728" width="11.453125" style="2"/>
    <col min="10729" max="10729" width="43.453125" style="2" customWidth="1"/>
    <col min="10730" max="10735" width="18.7265625" style="2" customWidth="1"/>
    <col min="10736" max="10736" width="26.81640625" style="2" bestFit="1" customWidth="1"/>
    <col min="10737" max="10741" width="11.453125" style="2"/>
    <col min="10742" max="10742" width="1" style="2" customWidth="1"/>
    <col min="10743" max="10743" width="12.81640625" style="2" customWidth="1"/>
    <col min="10744" max="10984" width="11.453125" style="2"/>
    <col min="10985" max="10985" width="43.453125" style="2" customWidth="1"/>
    <col min="10986" max="10991" width="18.7265625" style="2" customWidth="1"/>
    <col min="10992" max="10992" width="26.81640625" style="2" bestFit="1" customWidth="1"/>
    <col min="10993" max="10997" width="11.453125" style="2"/>
    <col min="10998" max="10998" width="1" style="2" customWidth="1"/>
    <col min="10999" max="10999" width="12.81640625" style="2" customWidth="1"/>
    <col min="11000" max="11240" width="11.453125" style="2"/>
    <col min="11241" max="11241" width="43.453125" style="2" customWidth="1"/>
    <col min="11242" max="11247" width="18.7265625" style="2" customWidth="1"/>
    <col min="11248" max="11248" width="26.81640625" style="2" bestFit="1" customWidth="1"/>
    <col min="11249" max="11253" width="11.453125" style="2"/>
    <col min="11254" max="11254" width="1" style="2" customWidth="1"/>
    <col min="11255" max="11255" width="12.81640625" style="2" customWidth="1"/>
    <col min="11256" max="11496" width="11.453125" style="2"/>
    <col min="11497" max="11497" width="43.453125" style="2" customWidth="1"/>
    <col min="11498" max="11503" width="18.7265625" style="2" customWidth="1"/>
    <col min="11504" max="11504" width="26.81640625" style="2" bestFit="1" customWidth="1"/>
    <col min="11505" max="11509" width="11.453125" style="2"/>
    <col min="11510" max="11510" width="1" style="2" customWidth="1"/>
    <col min="11511" max="11511" width="12.81640625" style="2" customWidth="1"/>
    <col min="11512" max="11752" width="11.453125" style="2"/>
    <col min="11753" max="11753" width="43.453125" style="2" customWidth="1"/>
    <col min="11754" max="11759" width="18.7265625" style="2" customWidth="1"/>
    <col min="11760" max="11760" width="26.81640625" style="2" bestFit="1" customWidth="1"/>
    <col min="11761" max="11765" width="11.453125" style="2"/>
    <col min="11766" max="11766" width="1" style="2" customWidth="1"/>
    <col min="11767" max="11767" width="12.81640625" style="2" customWidth="1"/>
    <col min="11768" max="12008" width="11.453125" style="2"/>
    <col min="12009" max="12009" width="43.453125" style="2" customWidth="1"/>
    <col min="12010" max="12015" width="18.7265625" style="2" customWidth="1"/>
    <col min="12016" max="12016" width="26.81640625" style="2" bestFit="1" customWidth="1"/>
    <col min="12017" max="12021" width="11.453125" style="2"/>
    <col min="12022" max="12022" width="1" style="2" customWidth="1"/>
    <col min="12023" max="12023" width="12.81640625" style="2" customWidth="1"/>
    <col min="12024" max="12264" width="11.453125" style="2"/>
    <col min="12265" max="12265" width="43.453125" style="2" customWidth="1"/>
    <col min="12266" max="12271" width="18.7265625" style="2" customWidth="1"/>
    <col min="12272" max="12272" width="26.81640625" style="2" bestFit="1" customWidth="1"/>
    <col min="12273" max="12277" width="11.453125" style="2"/>
    <col min="12278" max="12278" width="1" style="2" customWidth="1"/>
    <col min="12279" max="12279" width="12.81640625" style="2" customWidth="1"/>
    <col min="12280" max="12520" width="11.453125" style="2"/>
    <col min="12521" max="12521" width="43.453125" style="2" customWidth="1"/>
    <col min="12522" max="12527" width="18.7265625" style="2" customWidth="1"/>
    <col min="12528" max="12528" width="26.81640625" style="2" bestFit="1" customWidth="1"/>
    <col min="12529" max="12533" width="11.453125" style="2"/>
    <col min="12534" max="12534" width="1" style="2" customWidth="1"/>
    <col min="12535" max="12535" width="12.81640625" style="2" customWidth="1"/>
    <col min="12536" max="12776" width="11.453125" style="2"/>
    <col min="12777" max="12777" width="43.453125" style="2" customWidth="1"/>
    <col min="12778" max="12783" width="18.7265625" style="2" customWidth="1"/>
    <col min="12784" max="12784" width="26.81640625" style="2" bestFit="1" customWidth="1"/>
    <col min="12785" max="12789" width="11.453125" style="2"/>
    <col min="12790" max="12790" width="1" style="2" customWidth="1"/>
    <col min="12791" max="12791" width="12.81640625" style="2" customWidth="1"/>
    <col min="12792" max="13032" width="11.453125" style="2"/>
    <col min="13033" max="13033" width="43.453125" style="2" customWidth="1"/>
    <col min="13034" max="13039" width="18.7265625" style="2" customWidth="1"/>
    <col min="13040" max="13040" width="26.81640625" style="2" bestFit="1" customWidth="1"/>
    <col min="13041" max="13045" width="11.453125" style="2"/>
    <col min="13046" max="13046" width="1" style="2" customWidth="1"/>
    <col min="13047" max="13047" width="12.81640625" style="2" customWidth="1"/>
    <col min="13048" max="13288" width="11.453125" style="2"/>
    <col min="13289" max="13289" width="43.453125" style="2" customWidth="1"/>
    <col min="13290" max="13295" width="18.7265625" style="2" customWidth="1"/>
    <col min="13296" max="13296" width="26.81640625" style="2" bestFit="1" customWidth="1"/>
    <col min="13297" max="13301" width="11.453125" style="2"/>
    <col min="13302" max="13302" width="1" style="2" customWidth="1"/>
    <col min="13303" max="13303" width="12.81640625" style="2" customWidth="1"/>
    <col min="13304" max="13544" width="11.453125" style="2"/>
    <col min="13545" max="13545" width="43.453125" style="2" customWidth="1"/>
    <col min="13546" max="13551" width="18.7265625" style="2" customWidth="1"/>
    <col min="13552" max="13552" width="26.81640625" style="2" bestFit="1" customWidth="1"/>
    <col min="13553" max="13557" width="11.453125" style="2"/>
    <col min="13558" max="13558" width="1" style="2" customWidth="1"/>
    <col min="13559" max="13559" width="12.81640625" style="2" customWidth="1"/>
    <col min="13560" max="13800" width="11.453125" style="2"/>
    <col min="13801" max="13801" width="43.453125" style="2" customWidth="1"/>
    <col min="13802" max="13807" width="18.7265625" style="2" customWidth="1"/>
    <col min="13808" max="13808" width="26.81640625" style="2" bestFit="1" customWidth="1"/>
    <col min="13809" max="13813" width="11.453125" style="2"/>
    <col min="13814" max="13814" width="1" style="2" customWidth="1"/>
    <col min="13815" max="13815" width="12.81640625" style="2" customWidth="1"/>
    <col min="13816" max="14056" width="11.453125" style="2"/>
    <col min="14057" max="14057" width="43.453125" style="2" customWidth="1"/>
    <col min="14058" max="14063" width="18.7265625" style="2" customWidth="1"/>
    <col min="14064" max="14064" width="26.81640625" style="2" bestFit="1" customWidth="1"/>
    <col min="14065" max="14069" width="11.453125" style="2"/>
    <col min="14070" max="14070" width="1" style="2" customWidth="1"/>
    <col min="14071" max="14071" width="12.81640625" style="2" customWidth="1"/>
    <col min="14072" max="14312" width="11.453125" style="2"/>
    <col min="14313" max="14313" width="43.453125" style="2" customWidth="1"/>
    <col min="14314" max="14319" width="18.7265625" style="2" customWidth="1"/>
    <col min="14320" max="14320" width="26.81640625" style="2" bestFit="1" customWidth="1"/>
    <col min="14321" max="14325" width="11.453125" style="2"/>
    <col min="14326" max="14326" width="1" style="2" customWidth="1"/>
    <col min="14327" max="14327" width="12.81640625" style="2" customWidth="1"/>
    <col min="14328" max="14568" width="11.453125" style="2"/>
    <col min="14569" max="14569" width="43.453125" style="2" customWidth="1"/>
    <col min="14570" max="14575" width="18.7265625" style="2" customWidth="1"/>
    <col min="14576" max="14576" width="26.81640625" style="2" bestFit="1" customWidth="1"/>
    <col min="14577" max="14581" width="11.453125" style="2"/>
    <col min="14582" max="14582" width="1" style="2" customWidth="1"/>
    <col min="14583" max="14583" width="12.81640625" style="2" customWidth="1"/>
    <col min="14584" max="14824" width="11.453125" style="2"/>
    <col min="14825" max="14825" width="43.453125" style="2" customWidth="1"/>
    <col min="14826" max="14831" width="18.7265625" style="2" customWidth="1"/>
    <col min="14832" max="14832" width="26.81640625" style="2" bestFit="1" customWidth="1"/>
    <col min="14833" max="14837" width="11.453125" style="2"/>
    <col min="14838" max="14838" width="1" style="2" customWidth="1"/>
    <col min="14839" max="14839" width="12.81640625" style="2" customWidth="1"/>
    <col min="14840" max="15080" width="11.453125" style="2"/>
    <col min="15081" max="15081" width="43.453125" style="2" customWidth="1"/>
    <col min="15082" max="15087" width="18.7265625" style="2" customWidth="1"/>
    <col min="15088" max="15088" width="26.81640625" style="2" bestFit="1" customWidth="1"/>
    <col min="15089" max="15093" width="11.453125" style="2"/>
    <col min="15094" max="15094" width="1" style="2" customWidth="1"/>
    <col min="15095" max="15095" width="12.81640625" style="2" customWidth="1"/>
    <col min="15096" max="15336" width="11.453125" style="2"/>
    <col min="15337" max="15337" width="43.453125" style="2" customWidth="1"/>
    <col min="15338" max="15343" width="18.7265625" style="2" customWidth="1"/>
    <col min="15344" max="15344" width="26.81640625" style="2" bestFit="1" customWidth="1"/>
    <col min="15345" max="15349" width="11.453125" style="2"/>
    <col min="15350" max="15350" width="1" style="2" customWidth="1"/>
    <col min="15351" max="15351" width="12.81640625" style="2" customWidth="1"/>
    <col min="15352" max="15592" width="11.453125" style="2"/>
    <col min="15593" max="15593" width="43.453125" style="2" customWidth="1"/>
    <col min="15594" max="15599" width="18.7265625" style="2" customWidth="1"/>
    <col min="15600" max="15600" width="26.81640625" style="2" bestFit="1" customWidth="1"/>
    <col min="15601" max="15605" width="11.453125" style="2"/>
    <col min="15606" max="15606" width="1" style="2" customWidth="1"/>
    <col min="15607" max="15607" width="12.81640625" style="2" customWidth="1"/>
    <col min="15608" max="15848" width="11.453125" style="2"/>
    <col min="15849" max="15849" width="43.453125" style="2" customWidth="1"/>
    <col min="15850" max="15855" width="18.7265625" style="2" customWidth="1"/>
    <col min="15856" max="15856" width="26.81640625" style="2" bestFit="1" customWidth="1"/>
    <col min="15857" max="15861" width="11.453125" style="2"/>
    <col min="15862" max="15862" width="1" style="2" customWidth="1"/>
    <col min="15863" max="15863" width="12.81640625" style="2" customWidth="1"/>
    <col min="15864" max="16104" width="11.453125" style="2"/>
    <col min="16105" max="16105" width="43.453125" style="2" customWidth="1"/>
    <col min="16106" max="16111" width="18.7265625" style="2" customWidth="1"/>
    <col min="16112" max="16112" width="26.81640625" style="2" bestFit="1" customWidth="1"/>
    <col min="16113" max="16117" width="11.453125" style="2"/>
    <col min="16118" max="16118" width="1" style="2" customWidth="1"/>
    <col min="16119" max="16119" width="12.81640625" style="2" customWidth="1"/>
    <col min="16120" max="16384" width="11.453125" style="2"/>
  </cols>
  <sheetData>
    <row r="1" spans="1:7" s="3" customFormat="1" ht="33" customHeight="1" x14ac:dyDescent="0.7">
      <c r="A1" s="33" t="s">
        <v>48</v>
      </c>
      <c r="B1" s="34"/>
      <c r="C1" s="34"/>
      <c r="D1" s="34"/>
      <c r="E1" s="34"/>
      <c r="F1" s="34"/>
      <c r="G1" s="34"/>
    </row>
    <row r="2" spans="1:7" ht="21" customHeight="1" x14ac:dyDescent="0.45">
      <c r="A2" s="82" t="s">
        <v>23</v>
      </c>
      <c r="B2" s="83"/>
      <c r="C2" s="83"/>
      <c r="D2" s="83"/>
      <c r="E2" s="83"/>
      <c r="F2" s="83"/>
      <c r="G2" s="83"/>
    </row>
    <row r="3" spans="1:7" ht="24" customHeight="1" x14ac:dyDescent="0.45">
      <c r="A3" s="311" t="s">
        <v>49</v>
      </c>
      <c r="B3" s="83"/>
      <c r="C3" s="83"/>
      <c r="D3" s="83"/>
      <c r="E3" s="83"/>
      <c r="F3" s="83"/>
      <c r="G3" s="83"/>
    </row>
    <row r="4" spans="1:7" ht="36" customHeight="1" x14ac:dyDescent="0.45">
      <c r="A4" s="205" t="s">
        <v>50</v>
      </c>
      <c r="B4" s="453">
        <v>2018</v>
      </c>
      <c r="C4" s="454">
        <v>2019</v>
      </c>
      <c r="D4" s="454">
        <v>2020</v>
      </c>
      <c r="E4" s="454">
        <v>2021</v>
      </c>
      <c r="F4" s="454">
        <v>2022</v>
      </c>
      <c r="G4" s="455">
        <v>2023</v>
      </c>
    </row>
    <row r="5" spans="1:7" ht="17.25" customHeight="1" x14ac:dyDescent="0.45">
      <c r="A5" s="456" t="s">
        <v>51</v>
      </c>
      <c r="B5" s="457">
        <v>128</v>
      </c>
      <c r="C5" s="458">
        <v>128</v>
      </c>
      <c r="D5" s="458">
        <v>128</v>
      </c>
      <c r="E5" s="458">
        <v>128</v>
      </c>
      <c r="F5" s="458">
        <v>128</v>
      </c>
      <c r="G5" s="459">
        <v>128</v>
      </c>
    </row>
    <row r="6" spans="1:7" ht="17.25" customHeight="1" x14ac:dyDescent="0.45">
      <c r="A6" s="338" t="s">
        <v>26</v>
      </c>
      <c r="B6" s="232">
        <v>122</v>
      </c>
      <c r="C6" s="233">
        <v>116</v>
      </c>
      <c r="D6" s="233">
        <v>123</v>
      </c>
      <c r="E6" s="233">
        <v>124</v>
      </c>
      <c r="F6" s="233">
        <v>121</v>
      </c>
      <c r="G6" s="234">
        <v>119</v>
      </c>
    </row>
    <row r="7" spans="1:7" ht="17.25" customHeight="1" x14ac:dyDescent="0.45">
      <c r="A7" s="328" t="s">
        <v>52</v>
      </c>
      <c r="B7" s="235">
        <v>5</v>
      </c>
      <c r="C7" s="236">
        <v>11</v>
      </c>
      <c r="D7" s="236">
        <v>4</v>
      </c>
      <c r="E7" s="236">
        <v>3</v>
      </c>
      <c r="F7" s="236">
        <v>7</v>
      </c>
      <c r="G7" s="237">
        <v>9</v>
      </c>
    </row>
    <row r="8" spans="1:7" ht="17.25" customHeight="1" x14ac:dyDescent="0.45">
      <c r="A8" s="328" t="s">
        <v>53</v>
      </c>
      <c r="B8" s="238">
        <v>1</v>
      </c>
      <c r="C8" s="239">
        <v>1</v>
      </c>
      <c r="D8" s="239">
        <v>1</v>
      </c>
      <c r="E8" s="239">
        <v>1</v>
      </c>
      <c r="F8" s="239">
        <v>0</v>
      </c>
      <c r="G8" s="240">
        <v>0</v>
      </c>
    </row>
    <row r="9" spans="1:7" ht="17.25" customHeight="1" x14ac:dyDescent="0.45">
      <c r="A9" s="456" t="s">
        <v>54</v>
      </c>
      <c r="B9" s="457">
        <v>14</v>
      </c>
      <c r="C9" s="458">
        <v>14</v>
      </c>
      <c r="D9" s="458">
        <v>14</v>
      </c>
      <c r="E9" s="458">
        <v>14</v>
      </c>
      <c r="F9" s="458">
        <v>14</v>
      </c>
      <c r="G9" s="459">
        <v>14</v>
      </c>
    </row>
    <row r="10" spans="1:7" ht="17.25" customHeight="1" x14ac:dyDescent="0.45">
      <c r="A10" s="338" t="s">
        <v>26</v>
      </c>
      <c r="B10" s="241">
        <v>12</v>
      </c>
      <c r="C10" s="460">
        <v>12</v>
      </c>
      <c r="D10" s="460">
        <v>12</v>
      </c>
      <c r="E10" s="460">
        <v>12</v>
      </c>
      <c r="F10" s="460">
        <v>12</v>
      </c>
      <c r="G10" s="461">
        <v>12</v>
      </c>
    </row>
    <row r="11" spans="1:7" ht="17.25" customHeight="1" x14ac:dyDescent="0.45">
      <c r="A11" s="328" t="s">
        <v>52</v>
      </c>
      <c r="B11" s="242">
        <v>2</v>
      </c>
      <c r="C11" s="243">
        <v>2</v>
      </c>
      <c r="D11" s="243">
        <v>2</v>
      </c>
      <c r="E11" s="243">
        <v>2</v>
      </c>
      <c r="F11" s="243">
        <v>2</v>
      </c>
      <c r="G11" s="244">
        <v>2</v>
      </c>
    </row>
    <row r="12" spans="1:7" ht="17.25" customHeight="1" x14ac:dyDescent="0.45">
      <c r="A12" s="456" t="s">
        <v>55</v>
      </c>
      <c r="B12" s="457">
        <v>12</v>
      </c>
      <c r="C12" s="458">
        <v>12</v>
      </c>
      <c r="D12" s="458">
        <v>12</v>
      </c>
      <c r="E12" s="458">
        <v>12</v>
      </c>
      <c r="F12" s="458">
        <v>12</v>
      </c>
      <c r="G12" s="459">
        <v>12</v>
      </c>
    </row>
    <row r="13" spans="1:7" ht="17.25" customHeight="1" x14ac:dyDescent="0.45">
      <c r="A13" s="338" t="s">
        <v>26</v>
      </c>
      <c r="B13" s="245">
        <v>12</v>
      </c>
      <c r="C13" s="246">
        <v>12</v>
      </c>
      <c r="D13" s="246">
        <v>12</v>
      </c>
      <c r="E13" s="246">
        <v>12</v>
      </c>
      <c r="F13" s="246">
        <v>11</v>
      </c>
      <c r="G13" s="247">
        <v>12</v>
      </c>
    </row>
    <row r="14" spans="1:7" ht="17.25" customHeight="1" x14ac:dyDescent="0.45">
      <c r="A14" s="328" t="s">
        <v>52</v>
      </c>
      <c r="B14" s="245">
        <v>0</v>
      </c>
      <c r="C14" s="246">
        <v>0</v>
      </c>
      <c r="D14" s="246">
        <v>0</v>
      </c>
      <c r="E14" s="246">
        <v>0</v>
      </c>
      <c r="F14" s="246">
        <v>1</v>
      </c>
      <c r="G14" s="247">
        <v>0</v>
      </c>
    </row>
    <row r="15" spans="1:7" ht="17.25" customHeight="1" x14ac:dyDescent="0.45">
      <c r="A15" s="456" t="s">
        <v>56</v>
      </c>
      <c r="B15" s="457">
        <v>9</v>
      </c>
      <c r="C15" s="458">
        <v>9</v>
      </c>
      <c r="D15" s="458">
        <v>9</v>
      </c>
      <c r="E15" s="458">
        <v>9</v>
      </c>
      <c r="F15" s="458">
        <v>9</v>
      </c>
      <c r="G15" s="459">
        <v>9</v>
      </c>
    </row>
    <row r="16" spans="1:7" ht="17.25" customHeight="1" x14ac:dyDescent="0.45">
      <c r="A16" s="338" t="s">
        <v>26</v>
      </c>
      <c r="B16" s="245">
        <v>6</v>
      </c>
      <c r="C16" s="246">
        <v>7</v>
      </c>
      <c r="D16" s="246">
        <v>8</v>
      </c>
      <c r="E16" s="246">
        <v>8</v>
      </c>
      <c r="F16" s="246">
        <v>9</v>
      </c>
      <c r="G16" s="247">
        <v>9</v>
      </c>
    </row>
    <row r="17" spans="1:7" ht="17.25" customHeight="1" x14ac:dyDescent="0.45">
      <c r="A17" s="328" t="s">
        <v>52</v>
      </c>
      <c r="B17" s="248">
        <v>3</v>
      </c>
      <c r="C17" s="249">
        <v>2</v>
      </c>
      <c r="D17" s="249">
        <v>1</v>
      </c>
      <c r="E17" s="249">
        <v>1</v>
      </c>
      <c r="F17" s="249"/>
      <c r="G17" s="250"/>
    </row>
    <row r="18" spans="1:7" ht="17.25" customHeight="1" x14ac:dyDescent="0.45">
      <c r="A18" s="456" t="s">
        <v>57</v>
      </c>
      <c r="B18" s="457">
        <v>4</v>
      </c>
      <c r="C18" s="458">
        <v>4</v>
      </c>
      <c r="D18" s="458">
        <v>4</v>
      </c>
      <c r="E18" s="458">
        <v>4</v>
      </c>
      <c r="F18" s="458">
        <v>4</v>
      </c>
      <c r="G18" s="459">
        <v>4</v>
      </c>
    </row>
    <row r="19" spans="1:7" ht="17.25" customHeight="1" x14ac:dyDescent="0.45">
      <c r="A19" s="338" t="s">
        <v>26</v>
      </c>
      <c r="B19" s="245">
        <v>4</v>
      </c>
      <c r="C19" s="246">
        <v>4</v>
      </c>
      <c r="D19" s="246">
        <v>4</v>
      </c>
      <c r="E19" s="246">
        <v>4</v>
      </c>
      <c r="F19" s="246">
        <v>4</v>
      </c>
      <c r="G19" s="247">
        <v>4</v>
      </c>
    </row>
    <row r="20" spans="1:7" ht="17.25" customHeight="1" x14ac:dyDescent="0.45">
      <c r="A20" s="328" t="s">
        <v>52</v>
      </c>
      <c r="B20" s="248">
        <v>0</v>
      </c>
      <c r="C20" s="249">
        <v>0</v>
      </c>
      <c r="D20" s="249">
        <v>0</v>
      </c>
      <c r="E20" s="249">
        <v>0</v>
      </c>
      <c r="F20" s="249">
        <v>0</v>
      </c>
      <c r="G20" s="250">
        <v>0</v>
      </c>
    </row>
    <row r="21" spans="1:7" ht="17.25" customHeight="1" x14ac:dyDescent="0.45">
      <c r="A21" s="456" t="s">
        <v>35</v>
      </c>
      <c r="B21" s="457">
        <v>167</v>
      </c>
      <c r="C21" s="458">
        <v>167</v>
      </c>
      <c r="D21" s="458">
        <v>167</v>
      </c>
      <c r="E21" s="458">
        <v>167</v>
      </c>
      <c r="F21" s="458">
        <v>167</v>
      </c>
      <c r="G21" s="459">
        <v>167</v>
      </c>
    </row>
    <row r="22" spans="1:7" ht="17.25" customHeight="1" x14ac:dyDescent="0.45">
      <c r="A22" s="328" t="s">
        <v>26</v>
      </c>
      <c r="B22" s="245">
        <v>156</v>
      </c>
      <c r="C22" s="246">
        <v>151</v>
      </c>
      <c r="D22" s="246">
        <v>159</v>
      </c>
      <c r="E22" s="246">
        <v>160</v>
      </c>
      <c r="F22" s="246">
        <v>157</v>
      </c>
      <c r="G22" s="247">
        <v>156</v>
      </c>
    </row>
    <row r="23" spans="1:7" ht="17.25" customHeight="1" x14ac:dyDescent="0.45">
      <c r="A23" s="328" t="s">
        <v>52</v>
      </c>
      <c r="B23" s="248">
        <v>10</v>
      </c>
      <c r="C23" s="249">
        <v>15</v>
      </c>
      <c r="D23" s="249">
        <v>7</v>
      </c>
      <c r="E23" s="249">
        <v>6</v>
      </c>
      <c r="F23" s="249">
        <v>10</v>
      </c>
      <c r="G23" s="250">
        <v>11</v>
      </c>
    </row>
    <row r="24" spans="1:7" ht="17.25" customHeight="1" x14ac:dyDescent="0.45">
      <c r="A24" s="329" t="s">
        <v>53</v>
      </c>
      <c r="B24" s="251">
        <v>1</v>
      </c>
      <c r="C24" s="252">
        <v>1</v>
      </c>
      <c r="D24" s="252">
        <v>1</v>
      </c>
      <c r="E24" s="252">
        <v>1</v>
      </c>
      <c r="F24" s="252">
        <v>0</v>
      </c>
      <c r="G24" s="253">
        <v>0</v>
      </c>
    </row>
    <row r="25" spans="1:7" x14ac:dyDescent="0.45">
      <c r="A25" s="39"/>
      <c r="B25" s="39"/>
      <c r="C25" s="435"/>
      <c r="D25" s="435"/>
      <c r="E25" s="435"/>
      <c r="F25" s="435"/>
      <c r="G25" s="435"/>
    </row>
    <row r="26" spans="1:7" x14ac:dyDescent="0.45">
      <c r="A26" s="206" t="s">
        <v>45</v>
      </c>
      <c r="B26" s="28"/>
      <c r="C26" s="28"/>
      <c r="D26" s="28"/>
      <c r="E26" s="28"/>
      <c r="F26" s="28"/>
      <c r="G26" s="28"/>
    </row>
    <row r="27" spans="1:7" x14ac:dyDescent="0.45">
      <c r="A27" s="339" t="s">
        <v>58</v>
      </c>
      <c r="B27" s="28"/>
      <c r="C27" s="28"/>
      <c r="D27" s="28"/>
      <c r="E27" s="28"/>
      <c r="F27" s="28"/>
      <c r="G27" s="28"/>
    </row>
    <row r="28" spans="1:7" ht="15.75" customHeight="1" x14ac:dyDescent="0.45">
      <c r="A28" s="176" t="s">
        <v>274</v>
      </c>
      <c r="B28" s="178"/>
      <c r="C28" s="178"/>
      <c r="D28" s="178"/>
      <c r="E28" s="28"/>
      <c r="F28" s="28"/>
      <c r="G28" s="28"/>
    </row>
    <row r="29" spans="1:7" x14ac:dyDescent="0.45">
      <c r="A29" s="339" t="s">
        <v>59</v>
      </c>
      <c r="B29" s="28"/>
      <c r="C29" s="28"/>
      <c r="D29" s="28"/>
      <c r="E29" s="28"/>
      <c r="F29" s="28"/>
      <c r="G29" s="28"/>
    </row>
    <row r="30" spans="1:7" x14ac:dyDescent="0.45">
      <c r="A30" s="3"/>
      <c r="B30" s="3"/>
      <c r="C30" s="3"/>
      <c r="D30" s="3"/>
      <c r="E30" s="3"/>
      <c r="F30" s="3"/>
      <c r="G30" s="3"/>
    </row>
    <row r="36" spans="1:17" x14ac:dyDescent="0.45">
      <c r="A36" s="434"/>
      <c r="B36" s="430"/>
      <c r="C36" s="430"/>
      <c r="D36" s="430"/>
      <c r="E36" s="430"/>
      <c r="F36" s="430"/>
      <c r="G36" s="430"/>
      <c r="H36" s="430"/>
      <c r="I36" s="430"/>
      <c r="J36" s="430"/>
      <c r="K36" s="430"/>
      <c r="L36" s="430"/>
      <c r="M36" s="430"/>
      <c r="N36" s="430"/>
      <c r="O36" s="430"/>
      <c r="P36" s="430"/>
      <c r="Q36" s="430"/>
    </row>
    <row r="39" spans="1:17" x14ac:dyDescent="0.45">
      <c r="A39" s="430" t="s">
        <v>21</v>
      </c>
      <c r="B39" s="430"/>
      <c r="C39" s="430"/>
      <c r="D39" s="430"/>
      <c r="E39" s="430"/>
      <c r="F39" s="430"/>
      <c r="G39" s="430"/>
      <c r="H39" s="430"/>
      <c r="I39" s="430"/>
      <c r="J39" s="430"/>
      <c r="K39" s="430"/>
      <c r="L39" s="430"/>
      <c r="M39" s="430"/>
      <c r="N39" s="430"/>
      <c r="O39" s="430"/>
      <c r="P39" s="430"/>
      <c r="Q39" s="430"/>
    </row>
    <row r="40" spans="1:17" x14ac:dyDescent="0.45">
      <c r="A40" s="430"/>
      <c r="B40" s="430"/>
      <c r="C40" s="430"/>
      <c r="D40" s="430"/>
      <c r="E40" s="430"/>
      <c r="F40" s="430"/>
      <c r="G40" s="430"/>
      <c r="H40" s="430"/>
      <c r="I40" s="430"/>
      <c r="J40" s="430"/>
      <c r="K40" s="430"/>
      <c r="L40" s="430"/>
      <c r="M40" s="430"/>
      <c r="N40" s="430"/>
      <c r="O40" s="430"/>
      <c r="P40" s="430"/>
      <c r="Q40" s="435"/>
    </row>
    <row r="41" spans="1:17" x14ac:dyDescent="0.45">
      <c r="A41" s="430"/>
      <c r="B41" s="430"/>
      <c r="C41" s="430"/>
      <c r="D41" s="430"/>
      <c r="E41" s="430"/>
      <c r="F41" s="430"/>
      <c r="G41" s="430"/>
      <c r="H41" s="430"/>
      <c r="I41" s="430"/>
      <c r="J41" s="430"/>
      <c r="K41" s="430"/>
      <c r="L41" s="430"/>
      <c r="M41" s="430"/>
      <c r="N41" s="430"/>
      <c r="O41" s="430"/>
      <c r="P41" s="430"/>
      <c r="Q41" s="3"/>
    </row>
  </sheetData>
  <hyperlinks>
    <hyperlink ref="A27" r:id="rId1" xr:uid="{00000000-0004-0000-0200-000000000000}"/>
    <hyperlink ref="A29" r:id="rId2" xr:uid="{8302E859-0655-4D52-9AC5-6C66E00306BE}"/>
  </hyperlinks>
  <pageMargins left="0.75" right="0.75" top="1" bottom="1" header="0" footer="0"/>
  <pageSetup paperSize="9" orientation="landscape"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Q41"/>
  <sheetViews>
    <sheetView zoomScaleNormal="100" workbookViewId="0"/>
  </sheetViews>
  <sheetFormatPr defaultColWidth="11.453125" defaultRowHeight="16" x14ac:dyDescent="0.45"/>
  <cols>
    <col min="1" max="1" width="25.7265625" style="2" customWidth="1"/>
    <col min="2" max="7" width="13.54296875" style="2" customWidth="1"/>
    <col min="8" max="230" width="11.453125" style="2"/>
    <col min="231" max="231" width="43.453125" style="2" customWidth="1"/>
    <col min="232" max="237" width="18.7265625" style="2" customWidth="1"/>
    <col min="238" max="238" width="26.81640625" style="2" bestFit="1" customWidth="1"/>
    <col min="239" max="243" width="11.453125" style="2"/>
    <col min="244" max="244" width="1" style="2" customWidth="1"/>
    <col min="245" max="245" width="12.81640625" style="2" customWidth="1"/>
    <col min="246" max="486" width="11.453125" style="2"/>
    <col min="487" max="487" width="43.453125" style="2" customWidth="1"/>
    <col min="488" max="493" width="18.7265625" style="2" customWidth="1"/>
    <col min="494" max="494" width="26.81640625" style="2" bestFit="1" customWidth="1"/>
    <col min="495" max="499" width="11.453125" style="2"/>
    <col min="500" max="500" width="1" style="2" customWidth="1"/>
    <col min="501" max="501" width="12.81640625" style="2" customWidth="1"/>
    <col min="502" max="742" width="11.453125" style="2"/>
    <col min="743" max="743" width="43.453125" style="2" customWidth="1"/>
    <col min="744" max="749" width="18.7265625" style="2" customWidth="1"/>
    <col min="750" max="750" width="26.81640625" style="2" bestFit="1" customWidth="1"/>
    <col min="751" max="755" width="11.453125" style="2"/>
    <col min="756" max="756" width="1" style="2" customWidth="1"/>
    <col min="757" max="757" width="12.81640625" style="2" customWidth="1"/>
    <col min="758" max="998" width="11.453125" style="2"/>
    <col min="999" max="999" width="43.453125" style="2" customWidth="1"/>
    <col min="1000" max="1005" width="18.7265625" style="2" customWidth="1"/>
    <col min="1006" max="1006" width="26.81640625" style="2" bestFit="1" customWidth="1"/>
    <col min="1007" max="1011" width="11.453125" style="2"/>
    <col min="1012" max="1012" width="1" style="2" customWidth="1"/>
    <col min="1013" max="1013" width="12.81640625" style="2" customWidth="1"/>
    <col min="1014" max="1254" width="11.453125" style="2"/>
    <col min="1255" max="1255" width="43.453125" style="2" customWidth="1"/>
    <col min="1256" max="1261" width="18.7265625" style="2" customWidth="1"/>
    <col min="1262" max="1262" width="26.81640625" style="2" bestFit="1" customWidth="1"/>
    <col min="1263" max="1267" width="11.453125" style="2"/>
    <col min="1268" max="1268" width="1" style="2" customWidth="1"/>
    <col min="1269" max="1269" width="12.81640625" style="2" customWidth="1"/>
    <col min="1270" max="1510" width="11.453125" style="2"/>
    <col min="1511" max="1511" width="43.453125" style="2" customWidth="1"/>
    <col min="1512" max="1517" width="18.7265625" style="2" customWidth="1"/>
    <col min="1518" max="1518" width="26.81640625" style="2" bestFit="1" customWidth="1"/>
    <col min="1519" max="1523" width="11.453125" style="2"/>
    <col min="1524" max="1524" width="1" style="2" customWidth="1"/>
    <col min="1525" max="1525" width="12.81640625" style="2" customWidth="1"/>
    <col min="1526" max="1766" width="11.453125" style="2"/>
    <col min="1767" max="1767" width="43.453125" style="2" customWidth="1"/>
    <col min="1768" max="1773" width="18.7265625" style="2" customWidth="1"/>
    <col min="1774" max="1774" width="26.81640625" style="2" bestFit="1" customWidth="1"/>
    <col min="1775" max="1779" width="11.453125" style="2"/>
    <col min="1780" max="1780" width="1" style="2" customWidth="1"/>
    <col min="1781" max="1781" width="12.81640625" style="2" customWidth="1"/>
    <col min="1782" max="2022" width="11.453125" style="2"/>
    <col min="2023" max="2023" width="43.453125" style="2" customWidth="1"/>
    <col min="2024" max="2029" width="18.7265625" style="2" customWidth="1"/>
    <col min="2030" max="2030" width="26.81640625" style="2" bestFit="1" customWidth="1"/>
    <col min="2031" max="2035" width="11.453125" style="2"/>
    <col min="2036" max="2036" width="1" style="2" customWidth="1"/>
    <col min="2037" max="2037" width="12.81640625" style="2" customWidth="1"/>
    <col min="2038" max="2278" width="11.453125" style="2"/>
    <col min="2279" max="2279" width="43.453125" style="2" customWidth="1"/>
    <col min="2280" max="2285" width="18.7265625" style="2" customWidth="1"/>
    <col min="2286" max="2286" width="26.81640625" style="2" bestFit="1" customWidth="1"/>
    <col min="2287" max="2291" width="11.453125" style="2"/>
    <col min="2292" max="2292" width="1" style="2" customWidth="1"/>
    <col min="2293" max="2293" width="12.81640625" style="2" customWidth="1"/>
    <col min="2294" max="2534" width="11.453125" style="2"/>
    <col min="2535" max="2535" width="43.453125" style="2" customWidth="1"/>
    <col min="2536" max="2541" width="18.7265625" style="2" customWidth="1"/>
    <col min="2542" max="2542" width="26.81640625" style="2" bestFit="1" customWidth="1"/>
    <col min="2543" max="2547" width="11.453125" style="2"/>
    <col min="2548" max="2548" width="1" style="2" customWidth="1"/>
    <col min="2549" max="2549" width="12.81640625" style="2" customWidth="1"/>
    <col min="2550" max="2790" width="11.453125" style="2"/>
    <col min="2791" max="2791" width="43.453125" style="2" customWidth="1"/>
    <col min="2792" max="2797" width="18.7265625" style="2" customWidth="1"/>
    <col min="2798" max="2798" width="26.81640625" style="2" bestFit="1" customWidth="1"/>
    <col min="2799" max="2803" width="11.453125" style="2"/>
    <col min="2804" max="2804" width="1" style="2" customWidth="1"/>
    <col min="2805" max="2805" width="12.81640625" style="2" customWidth="1"/>
    <col min="2806" max="3046" width="11.453125" style="2"/>
    <col min="3047" max="3047" width="43.453125" style="2" customWidth="1"/>
    <col min="3048" max="3053" width="18.7265625" style="2" customWidth="1"/>
    <col min="3054" max="3054" width="26.81640625" style="2" bestFit="1" customWidth="1"/>
    <col min="3055" max="3059" width="11.453125" style="2"/>
    <col min="3060" max="3060" width="1" style="2" customWidth="1"/>
    <col min="3061" max="3061" width="12.81640625" style="2" customWidth="1"/>
    <col min="3062" max="3302" width="11.453125" style="2"/>
    <col min="3303" max="3303" width="43.453125" style="2" customWidth="1"/>
    <col min="3304" max="3309" width="18.7265625" style="2" customWidth="1"/>
    <col min="3310" max="3310" width="26.81640625" style="2" bestFit="1" customWidth="1"/>
    <col min="3311" max="3315" width="11.453125" style="2"/>
    <col min="3316" max="3316" width="1" style="2" customWidth="1"/>
    <col min="3317" max="3317" width="12.81640625" style="2" customWidth="1"/>
    <col min="3318" max="3558" width="11.453125" style="2"/>
    <col min="3559" max="3559" width="43.453125" style="2" customWidth="1"/>
    <col min="3560" max="3565" width="18.7265625" style="2" customWidth="1"/>
    <col min="3566" max="3566" width="26.81640625" style="2" bestFit="1" customWidth="1"/>
    <col min="3567" max="3571" width="11.453125" style="2"/>
    <col min="3572" max="3572" width="1" style="2" customWidth="1"/>
    <col min="3573" max="3573" width="12.81640625" style="2" customWidth="1"/>
    <col min="3574" max="3814" width="11.453125" style="2"/>
    <col min="3815" max="3815" width="43.453125" style="2" customWidth="1"/>
    <col min="3816" max="3821" width="18.7265625" style="2" customWidth="1"/>
    <col min="3822" max="3822" width="26.81640625" style="2" bestFit="1" customWidth="1"/>
    <col min="3823" max="3827" width="11.453125" style="2"/>
    <col min="3828" max="3828" width="1" style="2" customWidth="1"/>
    <col min="3829" max="3829" width="12.81640625" style="2" customWidth="1"/>
    <col min="3830" max="4070" width="11.453125" style="2"/>
    <col min="4071" max="4071" width="43.453125" style="2" customWidth="1"/>
    <col min="4072" max="4077" width="18.7265625" style="2" customWidth="1"/>
    <col min="4078" max="4078" width="26.81640625" style="2" bestFit="1" customWidth="1"/>
    <col min="4079" max="4083" width="11.453125" style="2"/>
    <col min="4084" max="4084" width="1" style="2" customWidth="1"/>
    <col min="4085" max="4085" width="12.81640625" style="2" customWidth="1"/>
    <col min="4086" max="4326" width="11.453125" style="2"/>
    <col min="4327" max="4327" width="43.453125" style="2" customWidth="1"/>
    <col min="4328" max="4333" width="18.7265625" style="2" customWidth="1"/>
    <col min="4334" max="4334" width="26.81640625" style="2" bestFit="1" customWidth="1"/>
    <col min="4335" max="4339" width="11.453125" style="2"/>
    <col min="4340" max="4340" width="1" style="2" customWidth="1"/>
    <col min="4341" max="4341" width="12.81640625" style="2" customWidth="1"/>
    <col min="4342" max="4582" width="11.453125" style="2"/>
    <col min="4583" max="4583" width="43.453125" style="2" customWidth="1"/>
    <col min="4584" max="4589" width="18.7265625" style="2" customWidth="1"/>
    <col min="4590" max="4590" width="26.81640625" style="2" bestFit="1" customWidth="1"/>
    <col min="4591" max="4595" width="11.453125" style="2"/>
    <col min="4596" max="4596" width="1" style="2" customWidth="1"/>
    <col min="4597" max="4597" width="12.81640625" style="2" customWidth="1"/>
    <col min="4598" max="4838" width="11.453125" style="2"/>
    <col min="4839" max="4839" width="43.453125" style="2" customWidth="1"/>
    <col min="4840" max="4845" width="18.7265625" style="2" customWidth="1"/>
    <col min="4846" max="4846" width="26.81640625" style="2" bestFit="1" customWidth="1"/>
    <col min="4847" max="4851" width="11.453125" style="2"/>
    <col min="4852" max="4852" width="1" style="2" customWidth="1"/>
    <col min="4853" max="4853" width="12.81640625" style="2" customWidth="1"/>
    <col min="4854" max="5094" width="11.453125" style="2"/>
    <col min="5095" max="5095" width="43.453125" style="2" customWidth="1"/>
    <col min="5096" max="5101" width="18.7265625" style="2" customWidth="1"/>
    <col min="5102" max="5102" width="26.81640625" style="2" bestFit="1" customWidth="1"/>
    <col min="5103" max="5107" width="11.453125" style="2"/>
    <col min="5108" max="5108" width="1" style="2" customWidth="1"/>
    <col min="5109" max="5109" width="12.81640625" style="2" customWidth="1"/>
    <col min="5110" max="5350" width="11.453125" style="2"/>
    <col min="5351" max="5351" width="43.453125" style="2" customWidth="1"/>
    <col min="5352" max="5357" width="18.7265625" style="2" customWidth="1"/>
    <col min="5358" max="5358" width="26.81640625" style="2" bestFit="1" customWidth="1"/>
    <col min="5359" max="5363" width="11.453125" style="2"/>
    <col min="5364" max="5364" width="1" style="2" customWidth="1"/>
    <col min="5365" max="5365" width="12.81640625" style="2" customWidth="1"/>
    <col min="5366" max="5606" width="11.453125" style="2"/>
    <col min="5607" max="5607" width="43.453125" style="2" customWidth="1"/>
    <col min="5608" max="5613" width="18.7265625" style="2" customWidth="1"/>
    <col min="5614" max="5614" width="26.81640625" style="2" bestFit="1" customWidth="1"/>
    <col min="5615" max="5619" width="11.453125" style="2"/>
    <col min="5620" max="5620" width="1" style="2" customWidth="1"/>
    <col min="5621" max="5621" width="12.81640625" style="2" customWidth="1"/>
    <col min="5622" max="5862" width="11.453125" style="2"/>
    <col min="5863" max="5863" width="43.453125" style="2" customWidth="1"/>
    <col min="5864" max="5869" width="18.7265625" style="2" customWidth="1"/>
    <col min="5870" max="5870" width="26.81640625" style="2" bestFit="1" customWidth="1"/>
    <col min="5871" max="5875" width="11.453125" style="2"/>
    <col min="5876" max="5876" width="1" style="2" customWidth="1"/>
    <col min="5877" max="5877" width="12.81640625" style="2" customWidth="1"/>
    <col min="5878" max="6118" width="11.453125" style="2"/>
    <col min="6119" max="6119" width="43.453125" style="2" customWidth="1"/>
    <col min="6120" max="6125" width="18.7265625" style="2" customWidth="1"/>
    <col min="6126" max="6126" width="26.81640625" style="2" bestFit="1" customWidth="1"/>
    <col min="6127" max="6131" width="11.453125" style="2"/>
    <col min="6132" max="6132" width="1" style="2" customWidth="1"/>
    <col min="6133" max="6133" width="12.81640625" style="2" customWidth="1"/>
    <col min="6134" max="6374" width="11.453125" style="2"/>
    <col min="6375" max="6375" width="43.453125" style="2" customWidth="1"/>
    <col min="6376" max="6381" width="18.7265625" style="2" customWidth="1"/>
    <col min="6382" max="6382" width="26.81640625" style="2" bestFit="1" customWidth="1"/>
    <col min="6383" max="6387" width="11.453125" style="2"/>
    <col min="6388" max="6388" width="1" style="2" customWidth="1"/>
    <col min="6389" max="6389" width="12.81640625" style="2" customWidth="1"/>
    <col min="6390" max="6630" width="11.453125" style="2"/>
    <col min="6631" max="6631" width="43.453125" style="2" customWidth="1"/>
    <col min="6632" max="6637" width="18.7265625" style="2" customWidth="1"/>
    <col min="6638" max="6638" width="26.81640625" style="2" bestFit="1" customWidth="1"/>
    <col min="6639" max="6643" width="11.453125" style="2"/>
    <col min="6644" max="6644" width="1" style="2" customWidth="1"/>
    <col min="6645" max="6645" width="12.81640625" style="2" customWidth="1"/>
    <col min="6646" max="6886" width="11.453125" style="2"/>
    <col min="6887" max="6887" width="43.453125" style="2" customWidth="1"/>
    <col min="6888" max="6893" width="18.7265625" style="2" customWidth="1"/>
    <col min="6894" max="6894" width="26.81640625" style="2" bestFit="1" customWidth="1"/>
    <col min="6895" max="6899" width="11.453125" style="2"/>
    <col min="6900" max="6900" width="1" style="2" customWidth="1"/>
    <col min="6901" max="6901" width="12.81640625" style="2" customWidth="1"/>
    <col min="6902" max="7142" width="11.453125" style="2"/>
    <col min="7143" max="7143" width="43.453125" style="2" customWidth="1"/>
    <col min="7144" max="7149" width="18.7265625" style="2" customWidth="1"/>
    <col min="7150" max="7150" width="26.81640625" style="2" bestFit="1" customWidth="1"/>
    <col min="7151" max="7155" width="11.453125" style="2"/>
    <col min="7156" max="7156" width="1" style="2" customWidth="1"/>
    <col min="7157" max="7157" width="12.81640625" style="2" customWidth="1"/>
    <col min="7158" max="7398" width="11.453125" style="2"/>
    <col min="7399" max="7399" width="43.453125" style="2" customWidth="1"/>
    <col min="7400" max="7405" width="18.7265625" style="2" customWidth="1"/>
    <col min="7406" max="7406" width="26.81640625" style="2" bestFit="1" customWidth="1"/>
    <col min="7407" max="7411" width="11.453125" style="2"/>
    <col min="7412" max="7412" width="1" style="2" customWidth="1"/>
    <col min="7413" max="7413" width="12.81640625" style="2" customWidth="1"/>
    <col min="7414" max="7654" width="11.453125" style="2"/>
    <col min="7655" max="7655" width="43.453125" style="2" customWidth="1"/>
    <col min="7656" max="7661" width="18.7265625" style="2" customWidth="1"/>
    <col min="7662" max="7662" width="26.81640625" style="2" bestFit="1" customWidth="1"/>
    <col min="7663" max="7667" width="11.453125" style="2"/>
    <col min="7668" max="7668" width="1" style="2" customWidth="1"/>
    <col min="7669" max="7669" width="12.81640625" style="2" customWidth="1"/>
    <col min="7670" max="7910" width="11.453125" style="2"/>
    <col min="7911" max="7911" width="43.453125" style="2" customWidth="1"/>
    <col min="7912" max="7917" width="18.7265625" style="2" customWidth="1"/>
    <col min="7918" max="7918" width="26.81640625" style="2" bestFit="1" customWidth="1"/>
    <col min="7919" max="7923" width="11.453125" style="2"/>
    <col min="7924" max="7924" width="1" style="2" customWidth="1"/>
    <col min="7925" max="7925" width="12.81640625" style="2" customWidth="1"/>
    <col min="7926" max="8166" width="11.453125" style="2"/>
    <col min="8167" max="8167" width="43.453125" style="2" customWidth="1"/>
    <col min="8168" max="8173" width="18.7265625" style="2" customWidth="1"/>
    <col min="8174" max="8174" width="26.81640625" style="2" bestFit="1" customWidth="1"/>
    <col min="8175" max="8179" width="11.453125" style="2"/>
    <col min="8180" max="8180" width="1" style="2" customWidth="1"/>
    <col min="8181" max="8181" width="12.81640625" style="2" customWidth="1"/>
    <col min="8182" max="8422" width="11.453125" style="2"/>
    <col min="8423" max="8423" width="43.453125" style="2" customWidth="1"/>
    <col min="8424" max="8429" width="18.7265625" style="2" customWidth="1"/>
    <col min="8430" max="8430" width="26.81640625" style="2" bestFit="1" customWidth="1"/>
    <col min="8431" max="8435" width="11.453125" style="2"/>
    <col min="8436" max="8436" width="1" style="2" customWidth="1"/>
    <col min="8437" max="8437" width="12.81640625" style="2" customWidth="1"/>
    <col min="8438" max="8678" width="11.453125" style="2"/>
    <col min="8679" max="8679" width="43.453125" style="2" customWidth="1"/>
    <col min="8680" max="8685" width="18.7265625" style="2" customWidth="1"/>
    <col min="8686" max="8686" width="26.81640625" style="2" bestFit="1" customWidth="1"/>
    <col min="8687" max="8691" width="11.453125" style="2"/>
    <col min="8692" max="8692" width="1" style="2" customWidth="1"/>
    <col min="8693" max="8693" width="12.81640625" style="2" customWidth="1"/>
    <col min="8694" max="8934" width="11.453125" style="2"/>
    <col min="8935" max="8935" width="43.453125" style="2" customWidth="1"/>
    <col min="8936" max="8941" width="18.7265625" style="2" customWidth="1"/>
    <col min="8942" max="8942" width="26.81640625" style="2" bestFit="1" customWidth="1"/>
    <col min="8943" max="8947" width="11.453125" style="2"/>
    <col min="8948" max="8948" width="1" style="2" customWidth="1"/>
    <col min="8949" max="8949" width="12.81640625" style="2" customWidth="1"/>
    <col min="8950" max="9190" width="11.453125" style="2"/>
    <col min="9191" max="9191" width="43.453125" style="2" customWidth="1"/>
    <col min="9192" max="9197" width="18.7265625" style="2" customWidth="1"/>
    <col min="9198" max="9198" width="26.81640625" style="2" bestFit="1" customWidth="1"/>
    <col min="9199" max="9203" width="11.453125" style="2"/>
    <col min="9204" max="9204" width="1" style="2" customWidth="1"/>
    <col min="9205" max="9205" width="12.81640625" style="2" customWidth="1"/>
    <col min="9206" max="9446" width="11.453125" style="2"/>
    <col min="9447" max="9447" width="43.453125" style="2" customWidth="1"/>
    <col min="9448" max="9453" width="18.7265625" style="2" customWidth="1"/>
    <col min="9454" max="9454" width="26.81640625" style="2" bestFit="1" customWidth="1"/>
    <col min="9455" max="9459" width="11.453125" style="2"/>
    <col min="9460" max="9460" width="1" style="2" customWidth="1"/>
    <col min="9461" max="9461" width="12.81640625" style="2" customWidth="1"/>
    <col min="9462" max="9702" width="11.453125" style="2"/>
    <col min="9703" max="9703" width="43.453125" style="2" customWidth="1"/>
    <col min="9704" max="9709" width="18.7265625" style="2" customWidth="1"/>
    <col min="9710" max="9710" width="26.81640625" style="2" bestFit="1" customWidth="1"/>
    <col min="9711" max="9715" width="11.453125" style="2"/>
    <col min="9716" max="9716" width="1" style="2" customWidth="1"/>
    <col min="9717" max="9717" width="12.81640625" style="2" customWidth="1"/>
    <col min="9718" max="9958" width="11.453125" style="2"/>
    <col min="9959" max="9959" width="43.453125" style="2" customWidth="1"/>
    <col min="9960" max="9965" width="18.7265625" style="2" customWidth="1"/>
    <col min="9966" max="9966" width="26.81640625" style="2" bestFit="1" customWidth="1"/>
    <col min="9967" max="9971" width="11.453125" style="2"/>
    <col min="9972" max="9972" width="1" style="2" customWidth="1"/>
    <col min="9973" max="9973" width="12.81640625" style="2" customWidth="1"/>
    <col min="9974" max="10214" width="11.453125" style="2"/>
    <col min="10215" max="10215" width="43.453125" style="2" customWidth="1"/>
    <col min="10216" max="10221" width="18.7265625" style="2" customWidth="1"/>
    <col min="10222" max="10222" width="26.81640625" style="2" bestFit="1" customWidth="1"/>
    <col min="10223" max="10227" width="11.453125" style="2"/>
    <col min="10228" max="10228" width="1" style="2" customWidth="1"/>
    <col min="10229" max="10229" width="12.81640625" style="2" customWidth="1"/>
    <col min="10230" max="10470" width="11.453125" style="2"/>
    <col min="10471" max="10471" width="43.453125" style="2" customWidth="1"/>
    <col min="10472" max="10477" width="18.7265625" style="2" customWidth="1"/>
    <col min="10478" max="10478" width="26.81640625" style="2" bestFit="1" customWidth="1"/>
    <col min="10479" max="10483" width="11.453125" style="2"/>
    <col min="10484" max="10484" width="1" style="2" customWidth="1"/>
    <col min="10485" max="10485" width="12.81640625" style="2" customWidth="1"/>
    <col min="10486" max="10726" width="11.453125" style="2"/>
    <col min="10727" max="10727" width="43.453125" style="2" customWidth="1"/>
    <col min="10728" max="10733" width="18.7265625" style="2" customWidth="1"/>
    <col min="10734" max="10734" width="26.81640625" style="2" bestFit="1" customWidth="1"/>
    <col min="10735" max="10739" width="11.453125" style="2"/>
    <col min="10740" max="10740" width="1" style="2" customWidth="1"/>
    <col min="10741" max="10741" width="12.81640625" style="2" customWidth="1"/>
    <col min="10742" max="10982" width="11.453125" style="2"/>
    <col min="10983" max="10983" width="43.453125" style="2" customWidth="1"/>
    <col min="10984" max="10989" width="18.7265625" style="2" customWidth="1"/>
    <col min="10990" max="10990" width="26.81640625" style="2" bestFit="1" customWidth="1"/>
    <col min="10991" max="10995" width="11.453125" style="2"/>
    <col min="10996" max="10996" width="1" style="2" customWidth="1"/>
    <col min="10997" max="10997" width="12.81640625" style="2" customWidth="1"/>
    <col min="10998" max="11238" width="11.453125" style="2"/>
    <col min="11239" max="11239" width="43.453125" style="2" customWidth="1"/>
    <col min="11240" max="11245" width="18.7265625" style="2" customWidth="1"/>
    <col min="11246" max="11246" width="26.81640625" style="2" bestFit="1" customWidth="1"/>
    <col min="11247" max="11251" width="11.453125" style="2"/>
    <col min="11252" max="11252" width="1" style="2" customWidth="1"/>
    <col min="11253" max="11253" width="12.81640625" style="2" customWidth="1"/>
    <col min="11254" max="11494" width="11.453125" style="2"/>
    <col min="11495" max="11495" width="43.453125" style="2" customWidth="1"/>
    <col min="11496" max="11501" width="18.7265625" style="2" customWidth="1"/>
    <col min="11502" max="11502" width="26.81640625" style="2" bestFit="1" customWidth="1"/>
    <col min="11503" max="11507" width="11.453125" style="2"/>
    <col min="11508" max="11508" width="1" style="2" customWidth="1"/>
    <col min="11509" max="11509" width="12.81640625" style="2" customWidth="1"/>
    <col min="11510" max="11750" width="11.453125" style="2"/>
    <col min="11751" max="11751" width="43.453125" style="2" customWidth="1"/>
    <col min="11752" max="11757" width="18.7265625" style="2" customWidth="1"/>
    <col min="11758" max="11758" width="26.81640625" style="2" bestFit="1" customWidth="1"/>
    <col min="11759" max="11763" width="11.453125" style="2"/>
    <col min="11764" max="11764" width="1" style="2" customWidth="1"/>
    <col min="11765" max="11765" width="12.81640625" style="2" customWidth="1"/>
    <col min="11766" max="12006" width="11.453125" style="2"/>
    <col min="12007" max="12007" width="43.453125" style="2" customWidth="1"/>
    <col min="12008" max="12013" width="18.7265625" style="2" customWidth="1"/>
    <col min="12014" max="12014" width="26.81640625" style="2" bestFit="1" customWidth="1"/>
    <col min="12015" max="12019" width="11.453125" style="2"/>
    <col min="12020" max="12020" width="1" style="2" customWidth="1"/>
    <col min="12021" max="12021" width="12.81640625" style="2" customWidth="1"/>
    <col min="12022" max="12262" width="11.453125" style="2"/>
    <col min="12263" max="12263" width="43.453125" style="2" customWidth="1"/>
    <col min="12264" max="12269" width="18.7265625" style="2" customWidth="1"/>
    <col min="12270" max="12270" width="26.81640625" style="2" bestFit="1" customWidth="1"/>
    <col min="12271" max="12275" width="11.453125" style="2"/>
    <col min="12276" max="12276" width="1" style="2" customWidth="1"/>
    <col min="12277" max="12277" width="12.81640625" style="2" customWidth="1"/>
    <col min="12278" max="12518" width="11.453125" style="2"/>
    <col min="12519" max="12519" width="43.453125" style="2" customWidth="1"/>
    <col min="12520" max="12525" width="18.7265625" style="2" customWidth="1"/>
    <col min="12526" max="12526" width="26.81640625" style="2" bestFit="1" customWidth="1"/>
    <col min="12527" max="12531" width="11.453125" style="2"/>
    <col min="12532" max="12532" width="1" style="2" customWidth="1"/>
    <col min="12533" max="12533" width="12.81640625" style="2" customWidth="1"/>
    <col min="12534" max="12774" width="11.453125" style="2"/>
    <col min="12775" max="12775" width="43.453125" style="2" customWidth="1"/>
    <col min="12776" max="12781" width="18.7265625" style="2" customWidth="1"/>
    <col min="12782" max="12782" width="26.81640625" style="2" bestFit="1" customWidth="1"/>
    <col min="12783" max="12787" width="11.453125" style="2"/>
    <col min="12788" max="12788" width="1" style="2" customWidth="1"/>
    <col min="12789" max="12789" width="12.81640625" style="2" customWidth="1"/>
    <col min="12790" max="13030" width="11.453125" style="2"/>
    <col min="13031" max="13031" width="43.453125" style="2" customWidth="1"/>
    <col min="13032" max="13037" width="18.7265625" style="2" customWidth="1"/>
    <col min="13038" max="13038" width="26.81640625" style="2" bestFit="1" customWidth="1"/>
    <col min="13039" max="13043" width="11.453125" style="2"/>
    <col min="13044" max="13044" width="1" style="2" customWidth="1"/>
    <col min="13045" max="13045" width="12.81640625" style="2" customWidth="1"/>
    <col min="13046" max="13286" width="11.453125" style="2"/>
    <col min="13287" max="13287" width="43.453125" style="2" customWidth="1"/>
    <col min="13288" max="13293" width="18.7265625" style="2" customWidth="1"/>
    <col min="13294" max="13294" width="26.81640625" style="2" bestFit="1" customWidth="1"/>
    <col min="13295" max="13299" width="11.453125" style="2"/>
    <col min="13300" max="13300" width="1" style="2" customWidth="1"/>
    <col min="13301" max="13301" width="12.81640625" style="2" customWidth="1"/>
    <col min="13302" max="13542" width="11.453125" style="2"/>
    <col min="13543" max="13543" width="43.453125" style="2" customWidth="1"/>
    <col min="13544" max="13549" width="18.7265625" style="2" customWidth="1"/>
    <col min="13550" max="13550" width="26.81640625" style="2" bestFit="1" customWidth="1"/>
    <col min="13551" max="13555" width="11.453125" style="2"/>
    <col min="13556" max="13556" width="1" style="2" customWidth="1"/>
    <col min="13557" max="13557" width="12.81640625" style="2" customWidth="1"/>
    <col min="13558" max="13798" width="11.453125" style="2"/>
    <col min="13799" max="13799" width="43.453125" style="2" customWidth="1"/>
    <col min="13800" max="13805" width="18.7265625" style="2" customWidth="1"/>
    <col min="13806" max="13806" width="26.81640625" style="2" bestFit="1" customWidth="1"/>
    <col min="13807" max="13811" width="11.453125" style="2"/>
    <col min="13812" max="13812" width="1" style="2" customWidth="1"/>
    <col min="13813" max="13813" width="12.81640625" style="2" customWidth="1"/>
    <col min="13814" max="14054" width="11.453125" style="2"/>
    <col min="14055" max="14055" width="43.453125" style="2" customWidth="1"/>
    <col min="14056" max="14061" width="18.7265625" style="2" customWidth="1"/>
    <col min="14062" max="14062" width="26.81640625" style="2" bestFit="1" customWidth="1"/>
    <col min="14063" max="14067" width="11.453125" style="2"/>
    <col min="14068" max="14068" width="1" style="2" customWidth="1"/>
    <col min="14069" max="14069" width="12.81640625" style="2" customWidth="1"/>
    <col min="14070" max="14310" width="11.453125" style="2"/>
    <col min="14311" max="14311" width="43.453125" style="2" customWidth="1"/>
    <col min="14312" max="14317" width="18.7265625" style="2" customWidth="1"/>
    <col min="14318" max="14318" width="26.81640625" style="2" bestFit="1" customWidth="1"/>
    <col min="14319" max="14323" width="11.453125" style="2"/>
    <col min="14324" max="14324" width="1" style="2" customWidth="1"/>
    <col min="14325" max="14325" width="12.81640625" style="2" customWidth="1"/>
    <col min="14326" max="14566" width="11.453125" style="2"/>
    <col min="14567" max="14567" width="43.453125" style="2" customWidth="1"/>
    <col min="14568" max="14573" width="18.7265625" style="2" customWidth="1"/>
    <col min="14574" max="14574" width="26.81640625" style="2" bestFit="1" customWidth="1"/>
    <col min="14575" max="14579" width="11.453125" style="2"/>
    <col min="14580" max="14580" width="1" style="2" customWidth="1"/>
    <col min="14581" max="14581" width="12.81640625" style="2" customWidth="1"/>
    <col min="14582" max="14822" width="11.453125" style="2"/>
    <col min="14823" max="14823" width="43.453125" style="2" customWidth="1"/>
    <col min="14824" max="14829" width="18.7265625" style="2" customWidth="1"/>
    <col min="14830" max="14830" width="26.81640625" style="2" bestFit="1" customWidth="1"/>
    <col min="14831" max="14835" width="11.453125" style="2"/>
    <col min="14836" max="14836" width="1" style="2" customWidth="1"/>
    <col min="14837" max="14837" width="12.81640625" style="2" customWidth="1"/>
    <col min="14838" max="15078" width="11.453125" style="2"/>
    <col min="15079" max="15079" width="43.453125" style="2" customWidth="1"/>
    <col min="15080" max="15085" width="18.7265625" style="2" customWidth="1"/>
    <col min="15086" max="15086" width="26.81640625" style="2" bestFit="1" customWidth="1"/>
    <col min="15087" max="15091" width="11.453125" style="2"/>
    <col min="15092" max="15092" width="1" style="2" customWidth="1"/>
    <col min="15093" max="15093" width="12.81640625" style="2" customWidth="1"/>
    <col min="15094" max="15334" width="11.453125" style="2"/>
    <col min="15335" max="15335" width="43.453125" style="2" customWidth="1"/>
    <col min="15336" max="15341" width="18.7265625" style="2" customWidth="1"/>
    <col min="15342" max="15342" width="26.81640625" style="2" bestFit="1" customWidth="1"/>
    <col min="15343" max="15347" width="11.453125" style="2"/>
    <col min="15348" max="15348" width="1" style="2" customWidth="1"/>
    <col min="15349" max="15349" width="12.81640625" style="2" customWidth="1"/>
    <col min="15350" max="15590" width="11.453125" style="2"/>
    <col min="15591" max="15591" width="43.453125" style="2" customWidth="1"/>
    <col min="15592" max="15597" width="18.7265625" style="2" customWidth="1"/>
    <col min="15598" max="15598" width="26.81640625" style="2" bestFit="1" customWidth="1"/>
    <col min="15599" max="15603" width="11.453125" style="2"/>
    <col min="15604" max="15604" width="1" style="2" customWidth="1"/>
    <col min="15605" max="15605" width="12.81640625" style="2" customWidth="1"/>
    <col min="15606" max="15846" width="11.453125" style="2"/>
    <col min="15847" max="15847" width="43.453125" style="2" customWidth="1"/>
    <col min="15848" max="15853" width="18.7265625" style="2" customWidth="1"/>
    <col min="15854" max="15854" width="26.81640625" style="2" bestFit="1" customWidth="1"/>
    <col min="15855" max="15859" width="11.453125" style="2"/>
    <col min="15860" max="15860" width="1" style="2" customWidth="1"/>
    <col min="15861" max="15861" width="12.81640625" style="2" customWidth="1"/>
    <col min="15862" max="16102" width="11.453125" style="2"/>
    <col min="16103" max="16103" width="43.453125" style="2" customWidth="1"/>
    <col min="16104" max="16109" width="18.7265625" style="2" customWidth="1"/>
    <col min="16110" max="16110" width="26.81640625" style="2" bestFit="1" customWidth="1"/>
    <col min="16111" max="16115" width="11.453125" style="2"/>
    <col min="16116" max="16116" width="1" style="2" customWidth="1"/>
    <col min="16117" max="16117" width="12.81640625" style="2" customWidth="1"/>
    <col min="16118" max="16384" width="11.453125" style="2"/>
  </cols>
  <sheetData>
    <row r="1" spans="1:7" s="3" customFormat="1" ht="33" customHeight="1" x14ac:dyDescent="0.7">
      <c r="A1" s="33" t="s">
        <v>60</v>
      </c>
      <c r="B1" s="34"/>
      <c r="C1" s="34"/>
      <c r="D1" s="34"/>
      <c r="E1" s="34"/>
      <c r="F1" s="34"/>
      <c r="G1" s="34"/>
    </row>
    <row r="2" spans="1:7" ht="21" customHeight="1" x14ac:dyDescent="0.45">
      <c r="A2" s="82" t="s">
        <v>23</v>
      </c>
      <c r="B2" s="83"/>
      <c r="C2" s="83"/>
      <c r="D2" s="83"/>
      <c r="E2" s="83"/>
      <c r="F2" s="83"/>
      <c r="G2" s="83"/>
    </row>
    <row r="3" spans="1:7" ht="24" customHeight="1" x14ac:dyDescent="0.45">
      <c r="A3" s="84" t="s">
        <v>61</v>
      </c>
      <c r="B3" s="83"/>
      <c r="C3" s="83"/>
      <c r="D3" s="83"/>
      <c r="E3" s="83"/>
      <c r="F3" s="83"/>
      <c r="G3" s="83"/>
    </row>
    <row r="4" spans="1:7" ht="36" customHeight="1" x14ac:dyDescent="0.45">
      <c r="A4" s="205" t="s">
        <v>50</v>
      </c>
      <c r="B4" s="453" t="s">
        <v>62</v>
      </c>
      <c r="C4" s="454" t="s">
        <v>63</v>
      </c>
      <c r="D4" s="454" t="s">
        <v>64</v>
      </c>
      <c r="E4" s="454" t="s">
        <v>65</v>
      </c>
      <c r="F4" s="454" t="s">
        <v>66</v>
      </c>
      <c r="G4" s="455" t="s">
        <v>67</v>
      </c>
    </row>
    <row r="5" spans="1:7" ht="17.25" customHeight="1" x14ac:dyDescent="0.45">
      <c r="A5" s="456" t="s">
        <v>51</v>
      </c>
      <c r="B5" s="457">
        <f>SUM(B6:B8)</f>
        <v>128</v>
      </c>
      <c r="C5" s="458">
        <f t="shared" ref="C5:G5" si="0">SUM(C6:C8)</f>
        <v>128</v>
      </c>
      <c r="D5" s="458">
        <f t="shared" si="0"/>
        <v>128</v>
      </c>
      <c r="E5" s="458">
        <f t="shared" si="0"/>
        <v>128</v>
      </c>
      <c r="F5" s="458">
        <f t="shared" si="0"/>
        <v>128</v>
      </c>
      <c r="G5" s="459">
        <f t="shared" si="0"/>
        <v>128</v>
      </c>
    </row>
    <row r="6" spans="1:7" ht="17.25" customHeight="1" x14ac:dyDescent="0.45">
      <c r="A6" s="338" t="s">
        <v>26</v>
      </c>
      <c r="B6" s="232">
        <v>69</v>
      </c>
      <c r="C6" s="233">
        <v>53</v>
      </c>
      <c r="D6" s="233">
        <v>55</v>
      </c>
      <c r="E6" s="233">
        <v>65</v>
      </c>
      <c r="F6" s="233">
        <v>57</v>
      </c>
      <c r="G6" s="234">
        <v>55</v>
      </c>
    </row>
    <row r="7" spans="1:7" ht="17.25" customHeight="1" x14ac:dyDescent="0.45">
      <c r="A7" s="328" t="s">
        <v>52</v>
      </c>
      <c r="B7" s="235">
        <v>58</v>
      </c>
      <c r="C7" s="236">
        <v>74</v>
      </c>
      <c r="D7" s="236">
        <v>72</v>
      </c>
      <c r="E7" s="236">
        <v>62</v>
      </c>
      <c r="F7" s="236">
        <v>71</v>
      </c>
      <c r="G7" s="237">
        <v>73</v>
      </c>
    </row>
    <row r="8" spans="1:7" ht="17.25" customHeight="1" x14ac:dyDescent="0.45">
      <c r="A8" s="328" t="s">
        <v>53</v>
      </c>
      <c r="B8" s="238">
        <v>1</v>
      </c>
      <c r="C8" s="239">
        <v>1</v>
      </c>
      <c r="D8" s="239">
        <v>1</v>
      </c>
      <c r="E8" s="239">
        <v>1</v>
      </c>
      <c r="F8" s="239">
        <v>0</v>
      </c>
      <c r="G8" s="240">
        <v>0</v>
      </c>
    </row>
    <row r="9" spans="1:7" ht="17.25" customHeight="1" x14ac:dyDescent="0.45">
      <c r="A9" s="456" t="s">
        <v>54</v>
      </c>
      <c r="B9" s="457">
        <f>SUM(B10:B11)</f>
        <v>14</v>
      </c>
      <c r="C9" s="458">
        <f t="shared" ref="C9:G9" si="1">SUM(C10:C11)</f>
        <v>14</v>
      </c>
      <c r="D9" s="458">
        <f t="shared" si="1"/>
        <v>14</v>
      </c>
      <c r="E9" s="458">
        <f t="shared" si="1"/>
        <v>14</v>
      </c>
      <c r="F9" s="458">
        <f t="shared" si="1"/>
        <v>14</v>
      </c>
      <c r="G9" s="459">
        <f t="shared" si="1"/>
        <v>14</v>
      </c>
    </row>
    <row r="10" spans="1:7" ht="17.25" customHeight="1" x14ac:dyDescent="0.45">
      <c r="A10" s="338" t="s">
        <v>26</v>
      </c>
      <c r="B10" s="241">
        <v>7</v>
      </c>
      <c r="C10" s="460">
        <v>7</v>
      </c>
      <c r="D10" s="460">
        <v>9</v>
      </c>
      <c r="E10" s="460">
        <v>6</v>
      </c>
      <c r="F10" s="460">
        <v>8</v>
      </c>
      <c r="G10" s="461">
        <v>8</v>
      </c>
    </row>
    <row r="11" spans="1:7" ht="17.25" customHeight="1" x14ac:dyDescent="0.45">
      <c r="A11" s="328" t="s">
        <v>52</v>
      </c>
      <c r="B11" s="242">
        <v>7</v>
      </c>
      <c r="C11" s="243">
        <v>7</v>
      </c>
      <c r="D11" s="243">
        <v>5</v>
      </c>
      <c r="E11" s="243">
        <v>8</v>
      </c>
      <c r="F11" s="243">
        <v>6</v>
      </c>
      <c r="G11" s="244">
        <v>6</v>
      </c>
    </row>
    <row r="12" spans="1:7" ht="17.25" customHeight="1" x14ac:dyDescent="0.45">
      <c r="A12" s="456" t="s">
        <v>55</v>
      </c>
      <c r="B12" s="457">
        <f>SUM(B13:B14)</f>
        <v>12</v>
      </c>
      <c r="C12" s="458">
        <f t="shared" ref="C12:G12" si="2">SUM(C13:C14)</f>
        <v>12</v>
      </c>
      <c r="D12" s="458">
        <f t="shared" si="2"/>
        <v>12</v>
      </c>
      <c r="E12" s="458">
        <f t="shared" si="2"/>
        <v>12</v>
      </c>
      <c r="F12" s="458">
        <f t="shared" si="2"/>
        <v>12</v>
      </c>
      <c r="G12" s="459">
        <f t="shared" si="2"/>
        <v>12</v>
      </c>
    </row>
    <row r="13" spans="1:7" ht="17.25" customHeight="1" x14ac:dyDescent="0.45">
      <c r="A13" s="338" t="s">
        <v>26</v>
      </c>
      <c r="B13" s="245">
        <v>12</v>
      </c>
      <c r="C13" s="246">
        <v>11</v>
      </c>
      <c r="D13" s="246">
        <v>11</v>
      </c>
      <c r="E13" s="246">
        <v>12</v>
      </c>
      <c r="F13" s="246">
        <v>11</v>
      </c>
      <c r="G13" s="247">
        <v>11</v>
      </c>
    </row>
    <row r="14" spans="1:7" ht="17.25" customHeight="1" x14ac:dyDescent="0.45">
      <c r="A14" s="328" t="s">
        <v>52</v>
      </c>
      <c r="B14" s="245">
        <v>0</v>
      </c>
      <c r="C14" s="246">
        <v>1</v>
      </c>
      <c r="D14" s="246">
        <v>1</v>
      </c>
      <c r="E14" s="246">
        <v>0</v>
      </c>
      <c r="F14" s="246">
        <v>1</v>
      </c>
      <c r="G14" s="247">
        <v>1</v>
      </c>
    </row>
    <row r="15" spans="1:7" ht="17.25" customHeight="1" x14ac:dyDescent="0.45">
      <c r="A15" s="456" t="s">
        <v>56</v>
      </c>
      <c r="B15" s="457">
        <f>SUM(B16:B17)</f>
        <v>9</v>
      </c>
      <c r="C15" s="458">
        <f t="shared" ref="C15:G15" si="3">SUM(C16:C17)</f>
        <v>9</v>
      </c>
      <c r="D15" s="458">
        <f t="shared" si="3"/>
        <v>9</v>
      </c>
      <c r="E15" s="458">
        <f t="shared" si="3"/>
        <v>9</v>
      </c>
      <c r="F15" s="458">
        <f t="shared" si="3"/>
        <v>9</v>
      </c>
      <c r="G15" s="459">
        <f t="shared" si="3"/>
        <v>9</v>
      </c>
    </row>
    <row r="16" spans="1:7" ht="17.25" customHeight="1" x14ac:dyDescent="0.45">
      <c r="A16" s="338" t="s">
        <v>26</v>
      </c>
      <c r="B16" s="245">
        <v>2</v>
      </c>
      <c r="C16" s="246">
        <v>2</v>
      </c>
      <c r="D16" s="246">
        <v>4</v>
      </c>
      <c r="E16" s="246">
        <v>2</v>
      </c>
      <c r="F16" s="246">
        <v>3</v>
      </c>
      <c r="G16" s="247">
        <v>3</v>
      </c>
    </row>
    <row r="17" spans="1:7" ht="17.25" customHeight="1" x14ac:dyDescent="0.45">
      <c r="A17" s="328" t="s">
        <v>52</v>
      </c>
      <c r="B17" s="248">
        <v>7</v>
      </c>
      <c r="C17" s="249">
        <v>7</v>
      </c>
      <c r="D17" s="249">
        <v>5</v>
      </c>
      <c r="E17" s="249">
        <v>7</v>
      </c>
      <c r="F17" s="249">
        <v>6</v>
      </c>
      <c r="G17" s="250">
        <v>6</v>
      </c>
    </row>
    <row r="18" spans="1:7" ht="17.25" customHeight="1" x14ac:dyDescent="0.45">
      <c r="A18" s="456" t="s">
        <v>57</v>
      </c>
      <c r="B18" s="457">
        <f>SUM(B19:B20)</f>
        <v>4</v>
      </c>
      <c r="C18" s="458">
        <f t="shared" ref="C18:G18" si="4">SUM(C19:C20)</f>
        <v>4</v>
      </c>
      <c r="D18" s="458">
        <f t="shared" si="4"/>
        <v>4</v>
      </c>
      <c r="E18" s="458">
        <f t="shared" si="4"/>
        <v>4</v>
      </c>
      <c r="F18" s="458">
        <f t="shared" si="4"/>
        <v>4</v>
      </c>
      <c r="G18" s="459">
        <f t="shared" si="4"/>
        <v>4</v>
      </c>
    </row>
    <row r="19" spans="1:7" ht="17.25" customHeight="1" x14ac:dyDescent="0.45">
      <c r="A19" s="338" t="s">
        <v>26</v>
      </c>
      <c r="B19" s="245">
        <v>4</v>
      </c>
      <c r="C19" s="246">
        <v>4</v>
      </c>
      <c r="D19" s="246">
        <v>4</v>
      </c>
      <c r="E19" s="246">
        <v>4</v>
      </c>
      <c r="F19" s="246">
        <v>4</v>
      </c>
      <c r="G19" s="247">
        <v>4</v>
      </c>
    </row>
    <row r="20" spans="1:7" ht="17.25" customHeight="1" x14ac:dyDescent="0.45">
      <c r="A20" s="328" t="s">
        <v>52</v>
      </c>
      <c r="B20" s="248">
        <v>0</v>
      </c>
      <c r="C20" s="249">
        <v>0</v>
      </c>
      <c r="D20" s="249">
        <v>0</v>
      </c>
      <c r="E20" s="249">
        <v>0</v>
      </c>
      <c r="F20" s="249">
        <v>0</v>
      </c>
      <c r="G20" s="250">
        <v>0</v>
      </c>
    </row>
    <row r="21" spans="1:7" ht="17.25" customHeight="1" x14ac:dyDescent="0.45">
      <c r="A21" s="456" t="s">
        <v>35</v>
      </c>
      <c r="B21" s="457">
        <f>SUM(B22:B24)</f>
        <v>167</v>
      </c>
      <c r="C21" s="458">
        <f t="shared" ref="C21:G21" si="5">SUM(C22:C24)</f>
        <v>167</v>
      </c>
      <c r="D21" s="458">
        <f t="shared" si="5"/>
        <v>167</v>
      </c>
      <c r="E21" s="458">
        <f t="shared" si="5"/>
        <v>167</v>
      </c>
      <c r="F21" s="458">
        <f t="shared" si="5"/>
        <v>167</v>
      </c>
      <c r="G21" s="459">
        <f t="shared" si="5"/>
        <v>167</v>
      </c>
    </row>
    <row r="22" spans="1:7" ht="17.25" customHeight="1" x14ac:dyDescent="0.45">
      <c r="A22" s="328" t="s">
        <v>26</v>
      </c>
      <c r="B22" s="245">
        <f>SUM(B6,B10,B13,B16,B19)</f>
        <v>94</v>
      </c>
      <c r="C22" s="246">
        <f t="shared" ref="C22:G22" si="6">SUM(C6,C10,C13,C16,C19)</f>
        <v>77</v>
      </c>
      <c r="D22" s="246">
        <f t="shared" si="6"/>
        <v>83</v>
      </c>
      <c r="E22" s="246">
        <f t="shared" si="6"/>
        <v>89</v>
      </c>
      <c r="F22" s="246">
        <f t="shared" si="6"/>
        <v>83</v>
      </c>
      <c r="G22" s="247">
        <f t="shared" si="6"/>
        <v>81</v>
      </c>
    </row>
    <row r="23" spans="1:7" x14ac:dyDescent="0.45">
      <c r="A23" s="328" t="s">
        <v>52</v>
      </c>
      <c r="B23" s="248">
        <f>SUM(B7+B11+B14+B17+B20)</f>
        <v>72</v>
      </c>
      <c r="C23" s="249">
        <f t="shared" ref="C23:G23" si="7">SUM(C7+C11+C14+C17+C20)</f>
        <v>89</v>
      </c>
      <c r="D23" s="249">
        <f t="shared" si="7"/>
        <v>83</v>
      </c>
      <c r="E23" s="249">
        <f t="shared" si="7"/>
        <v>77</v>
      </c>
      <c r="F23" s="249">
        <f t="shared" si="7"/>
        <v>84</v>
      </c>
      <c r="G23" s="250">
        <f t="shared" si="7"/>
        <v>86</v>
      </c>
    </row>
    <row r="24" spans="1:7" x14ac:dyDescent="0.45">
      <c r="A24" s="329" t="s">
        <v>53</v>
      </c>
      <c r="B24" s="251">
        <f>SUM(B8)</f>
        <v>1</v>
      </c>
      <c r="C24" s="252">
        <f t="shared" ref="C24:G24" si="8">SUM(C8)</f>
        <v>1</v>
      </c>
      <c r="D24" s="252">
        <f t="shared" si="8"/>
        <v>1</v>
      </c>
      <c r="E24" s="252">
        <f t="shared" si="8"/>
        <v>1</v>
      </c>
      <c r="F24" s="252">
        <f t="shared" si="8"/>
        <v>0</v>
      </c>
      <c r="G24" s="253">
        <f t="shared" si="8"/>
        <v>0</v>
      </c>
    </row>
    <row r="25" spans="1:7" x14ac:dyDescent="0.45">
      <c r="A25" s="435"/>
      <c r="B25" s="435"/>
      <c r="C25" s="435"/>
      <c r="D25" s="435"/>
      <c r="E25" s="435"/>
      <c r="F25" s="435"/>
      <c r="G25" s="435"/>
    </row>
    <row r="26" spans="1:7" ht="15.75" customHeight="1" x14ac:dyDescent="0.45">
      <c r="A26" s="206" t="s">
        <v>45</v>
      </c>
      <c r="B26" s="28"/>
      <c r="C26" s="28"/>
      <c r="D26" s="28"/>
      <c r="E26" s="28"/>
      <c r="F26" s="28"/>
      <c r="G26" s="28"/>
    </row>
    <row r="27" spans="1:7" x14ac:dyDescent="0.45">
      <c r="A27" s="339" t="s">
        <v>58</v>
      </c>
      <c r="B27" s="28"/>
      <c r="C27" s="28"/>
      <c r="D27" s="28"/>
      <c r="E27" s="28"/>
      <c r="F27" s="28"/>
      <c r="G27" s="28"/>
    </row>
    <row r="28" spans="1:7" x14ac:dyDescent="0.45">
      <c r="A28" s="176" t="s">
        <v>274</v>
      </c>
      <c r="B28" s="178"/>
      <c r="C28" s="178"/>
      <c r="D28" s="178"/>
      <c r="E28" s="28"/>
      <c r="F28" s="28"/>
      <c r="G28" s="28"/>
    </row>
    <row r="29" spans="1:7" x14ac:dyDescent="0.45">
      <c r="A29" s="339" t="s">
        <v>59</v>
      </c>
      <c r="B29" s="28"/>
      <c r="C29" s="28"/>
      <c r="D29" s="28"/>
      <c r="E29" s="28"/>
      <c r="F29" s="28"/>
      <c r="G29" s="28"/>
    </row>
    <row r="30" spans="1:7" x14ac:dyDescent="0.45">
      <c r="A30" s="3"/>
      <c r="B30" s="3"/>
      <c r="C30" s="3"/>
      <c r="D30" s="3"/>
      <c r="E30" s="3"/>
      <c r="F30" s="3"/>
      <c r="G30" s="3"/>
    </row>
    <row r="36" spans="1:17" x14ac:dyDescent="0.45">
      <c r="A36" s="434"/>
      <c r="B36" s="430"/>
      <c r="C36" s="430"/>
      <c r="D36" s="430"/>
      <c r="E36" s="430"/>
      <c r="F36" s="430"/>
      <c r="G36" s="430"/>
      <c r="H36" s="430"/>
      <c r="I36" s="430"/>
      <c r="J36" s="430"/>
      <c r="K36" s="430"/>
      <c r="L36" s="430"/>
      <c r="M36" s="430"/>
      <c r="N36" s="430"/>
      <c r="O36" s="430"/>
      <c r="P36" s="430"/>
      <c r="Q36" s="430"/>
    </row>
    <row r="39" spans="1:17" x14ac:dyDescent="0.45">
      <c r="A39" s="430" t="s">
        <v>21</v>
      </c>
      <c r="B39" s="430"/>
      <c r="C39" s="430"/>
      <c r="D39" s="430"/>
      <c r="E39" s="430"/>
      <c r="F39" s="430"/>
      <c r="G39" s="430"/>
      <c r="H39" s="430"/>
      <c r="I39" s="430"/>
      <c r="J39" s="430"/>
      <c r="K39" s="430"/>
      <c r="L39" s="430"/>
      <c r="M39" s="430"/>
      <c r="N39" s="430"/>
      <c r="O39" s="430"/>
      <c r="P39" s="430"/>
      <c r="Q39" s="430"/>
    </row>
    <row r="40" spans="1:17" x14ac:dyDescent="0.45">
      <c r="A40" s="430"/>
      <c r="B40" s="430"/>
      <c r="C40" s="430"/>
      <c r="D40" s="430"/>
      <c r="E40" s="430"/>
      <c r="F40" s="430"/>
      <c r="G40" s="430"/>
      <c r="H40" s="430"/>
      <c r="I40" s="430"/>
      <c r="J40" s="430"/>
      <c r="K40" s="430"/>
      <c r="L40" s="430"/>
      <c r="M40" s="430"/>
      <c r="N40" s="430"/>
      <c r="O40" s="430"/>
      <c r="P40" s="430"/>
      <c r="Q40" s="435"/>
    </row>
    <row r="41" spans="1:17" x14ac:dyDescent="0.45">
      <c r="A41" s="430"/>
      <c r="B41" s="430"/>
      <c r="C41" s="430"/>
      <c r="D41" s="430"/>
      <c r="E41" s="430"/>
      <c r="F41" s="430"/>
      <c r="G41" s="430"/>
      <c r="H41" s="430"/>
      <c r="I41" s="430"/>
      <c r="J41" s="430"/>
      <c r="K41" s="430"/>
      <c r="L41" s="430"/>
      <c r="M41" s="430"/>
      <c r="N41" s="430"/>
      <c r="O41" s="430"/>
      <c r="P41" s="430"/>
      <c r="Q41" s="3"/>
    </row>
  </sheetData>
  <hyperlinks>
    <hyperlink ref="A27" r:id="rId1" xr:uid="{596B79B9-3519-45F0-BA62-A2440A516392}"/>
    <hyperlink ref="A29" r:id="rId2" xr:uid="{44F39D96-D8B9-4568-9D52-872746C5B6C5}"/>
  </hyperlinks>
  <pageMargins left="0.75" right="0.75" top="1" bottom="1" header="0" footer="0"/>
  <pageSetup paperSize="9" orientation="landscape" horizontalDpi="300" verticalDpi="300"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O38"/>
  <sheetViews>
    <sheetView zoomScaleNormal="100" workbookViewId="0"/>
  </sheetViews>
  <sheetFormatPr defaultColWidth="11.453125" defaultRowHeight="16.5" x14ac:dyDescent="0.45"/>
  <cols>
    <col min="1" max="1" width="24.453125" style="21" bestFit="1" customWidth="1"/>
    <col min="2" max="2" width="11.1796875" style="21" bestFit="1" customWidth="1"/>
    <col min="3" max="3" width="16.1796875" style="21" customWidth="1"/>
    <col min="4" max="9" width="5.81640625" style="21" customWidth="1"/>
    <col min="10" max="13" width="6.26953125" style="21" bestFit="1" customWidth="1"/>
    <col min="14" max="15" width="5.453125" style="21" bestFit="1" customWidth="1"/>
    <col min="16" max="16384" width="11.453125" style="21"/>
  </cols>
  <sheetData>
    <row r="1" spans="1:15" s="3" customFormat="1" ht="30.65" customHeight="1" x14ac:dyDescent="0.7">
      <c r="A1" s="76" t="s">
        <v>68</v>
      </c>
      <c r="B1" s="77"/>
      <c r="C1" s="77"/>
      <c r="D1" s="77"/>
      <c r="E1" s="77"/>
      <c r="F1" s="77"/>
      <c r="G1" s="77"/>
      <c r="H1" s="77"/>
      <c r="I1" s="77"/>
      <c r="J1" s="77"/>
      <c r="K1" s="77"/>
      <c r="L1" s="77"/>
      <c r="M1" s="77"/>
      <c r="N1" s="77"/>
      <c r="O1" s="77"/>
    </row>
    <row r="2" spans="1:15" s="1" customFormat="1" ht="25" x14ac:dyDescent="0.35">
      <c r="A2" s="78" t="s">
        <v>69</v>
      </c>
      <c r="B2" s="77"/>
      <c r="C2" s="77"/>
      <c r="D2" s="77"/>
      <c r="E2" s="77"/>
      <c r="F2" s="77"/>
      <c r="G2" s="77"/>
      <c r="H2" s="77"/>
      <c r="I2" s="77"/>
      <c r="J2" s="77"/>
      <c r="K2" s="77"/>
      <c r="L2" s="77"/>
      <c r="M2" s="77"/>
      <c r="N2" s="77"/>
      <c r="O2" s="79"/>
    </row>
    <row r="3" spans="1:15" s="40" customFormat="1" ht="16" x14ac:dyDescent="0.45">
      <c r="A3" s="435"/>
      <c r="B3" s="435"/>
      <c r="C3" s="435"/>
      <c r="D3" s="435"/>
      <c r="E3" s="435"/>
      <c r="F3" s="435"/>
      <c r="G3" s="435"/>
      <c r="H3" s="435"/>
      <c r="I3" s="435"/>
      <c r="J3" s="435"/>
      <c r="K3" s="435"/>
      <c r="L3" s="435"/>
      <c r="M3" s="435"/>
      <c r="N3" s="435"/>
      <c r="O3" s="435"/>
    </row>
    <row r="4" spans="1:15" x14ac:dyDescent="0.45">
      <c r="A4" s="207" t="s">
        <v>70</v>
      </c>
      <c r="B4" s="208"/>
      <c r="C4" s="208"/>
      <c r="D4" s="208"/>
      <c r="E4" s="208"/>
      <c r="F4" s="208"/>
      <c r="G4" s="208"/>
      <c r="H4" s="208"/>
      <c r="I4" s="208"/>
      <c r="J4" s="208"/>
      <c r="K4" s="208"/>
      <c r="L4" s="208"/>
      <c r="M4" s="208"/>
      <c r="N4" s="208"/>
      <c r="O4" s="208"/>
    </row>
    <row r="5" spans="1:15" ht="28" x14ac:dyDescent="0.45">
      <c r="A5" s="462" t="s">
        <v>71</v>
      </c>
      <c r="B5" s="463" t="s">
        <v>72</v>
      </c>
      <c r="C5" s="463" t="s">
        <v>73</v>
      </c>
      <c r="D5" s="463" t="s">
        <v>74</v>
      </c>
      <c r="E5" s="463" t="s">
        <v>75</v>
      </c>
      <c r="F5" s="463" t="s">
        <v>76</v>
      </c>
      <c r="G5" s="463" t="s">
        <v>77</v>
      </c>
      <c r="H5" s="463" t="s">
        <v>78</v>
      </c>
      <c r="I5" s="463" t="s">
        <v>79</v>
      </c>
      <c r="J5" s="463" t="s">
        <v>80</v>
      </c>
      <c r="K5" s="463" t="s">
        <v>81</v>
      </c>
      <c r="L5" s="463" t="s">
        <v>82</v>
      </c>
      <c r="M5" s="463" t="s">
        <v>83</v>
      </c>
      <c r="N5" s="463" t="s">
        <v>84</v>
      </c>
      <c r="O5" s="464" t="s">
        <v>85</v>
      </c>
    </row>
    <row r="6" spans="1:15" x14ac:dyDescent="0.45">
      <c r="A6" s="617" t="s">
        <v>86</v>
      </c>
      <c r="B6" s="618">
        <v>36</v>
      </c>
      <c r="C6" s="212" t="s">
        <v>26</v>
      </c>
      <c r="D6" s="209">
        <v>33</v>
      </c>
      <c r="E6" s="209">
        <v>32</v>
      </c>
      <c r="F6" s="209">
        <v>33</v>
      </c>
      <c r="G6" s="209">
        <v>33</v>
      </c>
      <c r="H6" s="209">
        <v>33</v>
      </c>
      <c r="I6" s="209">
        <v>33</v>
      </c>
      <c r="J6" s="210">
        <v>0.91666666666666663</v>
      </c>
      <c r="K6" s="210">
        <v>0.88888888888888884</v>
      </c>
      <c r="L6" s="210">
        <v>0.91666666666666663</v>
      </c>
      <c r="M6" s="210">
        <v>0.91666666666666663</v>
      </c>
      <c r="N6" s="210">
        <v>0.91666666666666663</v>
      </c>
      <c r="O6" s="211">
        <v>0.91666666666666663</v>
      </c>
    </row>
    <row r="7" spans="1:15" x14ac:dyDescent="0.45">
      <c r="A7" s="611"/>
      <c r="B7" s="614"/>
      <c r="C7" s="80" t="s">
        <v>52</v>
      </c>
      <c r="D7" s="209">
        <v>3</v>
      </c>
      <c r="E7" s="209">
        <v>4</v>
      </c>
      <c r="F7" s="209">
        <v>3</v>
      </c>
      <c r="G7" s="209">
        <v>3</v>
      </c>
      <c r="H7" s="209">
        <v>3</v>
      </c>
      <c r="I7" s="209">
        <v>3</v>
      </c>
      <c r="J7" s="210">
        <v>8.3333333333333329E-2</v>
      </c>
      <c r="K7" s="210">
        <v>0.1111111111111111</v>
      </c>
      <c r="L7" s="210">
        <v>8.3333333333333329E-2</v>
      </c>
      <c r="M7" s="210">
        <v>8.3333333333333329E-2</v>
      </c>
      <c r="N7" s="210">
        <v>8.3333333333333329E-2</v>
      </c>
      <c r="O7" s="211">
        <v>8.3333333333333329E-2</v>
      </c>
    </row>
    <row r="8" spans="1:15" x14ac:dyDescent="0.45">
      <c r="A8" s="611"/>
      <c r="B8" s="614"/>
      <c r="C8" s="80" t="s">
        <v>53</v>
      </c>
      <c r="D8" s="209">
        <v>0</v>
      </c>
      <c r="E8" s="209">
        <v>0</v>
      </c>
      <c r="F8" s="209">
        <v>0</v>
      </c>
      <c r="G8" s="209">
        <v>0</v>
      </c>
      <c r="H8" s="209">
        <v>0</v>
      </c>
      <c r="I8" s="209">
        <v>0</v>
      </c>
      <c r="J8" s="210">
        <v>0</v>
      </c>
      <c r="K8" s="210">
        <v>0</v>
      </c>
      <c r="L8" s="210">
        <v>0</v>
      </c>
      <c r="M8" s="210">
        <v>0</v>
      </c>
      <c r="N8" s="210">
        <v>0</v>
      </c>
      <c r="O8" s="211">
        <v>0</v>
      </c>
    </row>
    <row r="9" spans="1:15" x14ac:dyDescent="0.45">
      <c r="A9" s="619" t="s">
        <v>87</v>
      </c>
      <c r="B9" s="622">
        <v>36</v>
      </c>
      <c r="C9" s="222" t="s">
        <v>26</v>
      </c>
      <c r="D9" s="223">
        <v>36</v>
      </c>
      <c r="E9" s="223">
        <v>36</v>
      </c>
      <c r="F9" s="223">
        <v>35</v>
      </c>
      <c r="G9" s="223">
        <v>35</v>
      </c>
      <c r="H9" s="223">
        <v>35</v>
      </c>
      <c r="I9" s="223">
        <v>35</v>
      </c>
      <c r="J9" s="224">
        <v>1</v>
      </c>
      <c r="K9" s="224">
        <v>1</v>
      </c>
      <c r="L9" s="224">
        <v>0.97222222222222221</v>
      </c>
      <c r="M9" s="224">
        <v>0.97222222222222221</v>
      </c>
      <c r="N9" s="224">
        <v>0.97222222222222221</v>
      </c>
      <c r="O9" s="225">
        <v>0.97222222222222221</v>
      </c>
    </row>
    <row r="10" spans="1:15" ht="15.75" customHeight="1" x14ac:dyDescent="0.45">
      <c r="A10" s="620"/>
      <c r="B10" s="623"/>
      <c r="C10" s="218" t="s">
        <v>52</v>
      </c>
      <c r="D10" s="219">
        <v>0</v>
      </c>
      <c r="E10" s="219">
        <v>0</v>
      </c>
      <c r="F10" s="219">
        <v>1</v>
      </c>
      <c r="G10" s="219">
        <v>1</v>
      </c>
      <c r="H10" s="219">
        <v>1</v>
      </c>
      <c r="I10" s="219">
        <v>1</v>
      </c>
      <c r="J10" s="220">
        <v>0</v>
      </c>
      <c r="K10" s="220">
        <v>0</v>
      </c>
      <c r="L10" s="220">
        <v>2.7777777777777776E-2</v>
      </c>
      <c r="M10" s="220">
        <v>2.7777777777777776E-2</v>
      </c>
      <c r="N10" s="220">
        <v>2.7777777777777776E-2</v>
      </c>
      <c r="O10" s="221">
        <v>2.7777777777777776E-2</v>
      </c>
    </row>
    <row r="11" spans="1:15" x14ac:dyDescent="0.45">
      <c r="A11" s="621"/>
      <c r="B11" s="624"/>
      <c r="C11" s="226" t="s">
        <v>53</v>
      </c>
      <c r="D11" s="227">
        <v>0</v>
      </c>
      <c r="E11" s="227">
        <v>0</v>
      </c>
      <c r="F11" s="227">
        <v>0</v>
      </c>
      <c r="G11" s="227">
        <v>0</v>
      </c>
      <c r="H11" s="227">
        <v>0</v>
      </c>
      <c r="I11" s="227">
        <v>0</v>
      </c>
      <c r="J11" s="228">
        <v>0</v>
      </c>
      <c r="K11" s="228">
        <v>0</v>
      </c>
      <c r="L11" s="228">
        <v>0</v>
      </c>
      <c r="M11" s="228">
        <v>0</v>
      </c>
      <c r="N11" s="228">
        <v>0</v>
      </c>
      <c r="O11" s="229">
        <v>0</v>
      </c>
    </row>
    <row r="12" spans="1:15" x14ac:dyDescent="0.45">
      <c r="A12" s="611" t="s">
        <v>88</v>
      </c>
      <c r="B12" s="614">
        <v>36</v>
      </c>
      <c r="C12" s="80" t="s">
        <v>26</v>
      </c>
      <c r="D12" s="209">
        <v>33</v>
      </c>
      <c r="E12" s="209">
        <v>32</v>
      </c>
      <c r="F12" s="209">
        <v>32</v>
      </c>
      <c r="G12" s="209">
        <v>32</v>
      </c>
      <c r="H12" s="209">
        <v>32</v>
      </c>
      <c r="I12" s="209">
        <v>32</v>
      </c>
      <c r="J12" s="210">
        <v>0.91666666666666663</v>
      </c>
      <c r="K12" s="210">
        <v>0.88888888888888884</v>
      </c>
      <c r="L12" s="210">
        <v>0.88888888888888884</v>
      </c>
      <c r="M12" s="210">
        <v>0.88888888888888884</v>
      </c>
      <c r="N12" s="210">
        <v>0.88888888888888884</v>
      </c>
      <c r="O12" s="211">
        <v>0.88888888888888884</v>
      </c>
    </row>
    <row r="13" spans="1:15" ht="15.75" customHeight="1" x14ac:dyDescent="0.45">
      <c r="A13" s="612"/>
      <c r="B13" s="615"/>
      <c r="C13" s="80" t="s">
        <v>52</v>
      </c>
      <c r="D13" s="209">
        <v>3</v>
      </c>
      <c r="E13" s="209">
        <v>4</v>
      </c>
      <c r="F13" s="209">
        <v>4</v>
      </c>
      <c r="G13" s="209">
        <v>4</v>
      </c>
      <c r="H13" s="209">
        <v>4</v>
      </c>
      <c r="I13" s="209">
        <v>4</v>
      </c>
      <c r="J13" s="210">
        <v>8.3333333333333329E-2</v>
      </c>
      <c r="K13" s="210">
        <v>0.1111111111111111</v>
      </c>
      <c r="L13" s="210">
        <v>0.1111111111111111</v>
      </c>
      <c r="M13" s="210">
        <v>0.1111111111111111</v>
      </c>
      <c r="N13" s="210">
        <v>0.1111111111111111</v>
      </c>
      <c r="O13" s="211">
        <v>0.1111111111111111</v>
      </c>
    </row>
    <row r="14" spans="1:15" x14ac:dyDescent="0.45">
      <c r="A14" s="613"/>
      <c r="B14" s="616"/>
      <c r="C14" s="213" t="s">
        <v>53</v>
      </c>
      <c r="D14" s="214">
        <v>0</v>
      </c>
      <c r="E14" s="215">
        <v>0</v>
      </c>
      <c r="F14" s="215">
        <v>0</v>
      </c>
      <c r="G14" s="215">
        <v>0</v>
      </c>
      <c r="H14" s="215">
        <v>0</v>
      </c>
      <c r="I14" s="215">
        <v>0</v>
      </c>
      <c r="J14" s="216">
        <v>0</v>
      </c>
      <c r="K14" s="216">
        <v>0</v>
      </c>
      <c r="L14" s="216">
        <v>0</v>
      </c>
      <c r="M14" s="216">
        <v>0</v>
      </c>
      <c r="N14" s="216">
        <v>0</v>
      </c>
      <c r="O14" s="217">
        <v>0</v>
      </c>
    </row>
    <row r="15" spans="1:15" x14ac:dyDescent="0.45">
      <c r="A15" s="28"/>
    </row>
    <row r="16" spans="1:15" s="81" customFormat="1" ht="14" x14ac:dyDescent="0.4">
      <c r="A16" s="179" t="s">
        <v>89</v>
      </c>
      <c r="B16" s="179"/>
      <c r="C16" s="179"/>
      <c r="D16" s="179"/>
      <c r="E16" s="179"/>
      <c r="F16" s="179"/>
      <c r="G16" s="179"/>
      <c r="H16" s="179"/>
      <c r="I16" s="179"/>
      <c r="J16" s="179"/>
      <c r="K16" s="179"/>
      <c r="L16" s="179"/>
      <c r="M16" s="179"/>
      <c r="N16" s="179"/>
      <c r="O16" s="179"/>
    </row>
    <row r="17" spans="1:15" s="81" customFormat="1" ht="14" x14ac:dyDescent="0.4">
      <c r="A17" s="179" t="s">
        <v>90</v>
      </c>
      <c r="B17" s="179"/>
      <c r="C17" s="179"/>
      <c r="D17" s="179"/>
      <c r="E17" s="179"/>
      <c r="F17" s="179"/>
      <c r="G17" s="179"/>
      <c r="H17" s="179"/>
      <c r="I17" s="179"/>
      <c r="J17" s="179"/>
      <c r="K17" s="179"/>
      <c r="L17" s="179"/>
      <c r="M17" s="179"/>
      <c r="N17" s="179"/>
      <c r="O17" s="179"/>
    </row>
    <row r="18" spans="1:15" s="81" customFormat="1" ht="14" x14ac:dyDescent="0.4">
      <c r="A18" s="339" t="s">
        <v>58</v>
      </c>
      <c r="B18" s="177"/>
      <c r="C18" s="177"/>
      <c r="D18" s="177"/>
      <c r="E18" s="177"/>
      <c r="F18" s="177"/>
      <c r="G18" s="177"/>
      <c r="H18" s="177"/>
      <c r="I18" s="177"/>
      <c r="J18" s="177"/>
      <c r="K18" s="177"/>
      <c r="L18" s="177"/>
      <c r="M18" s="177"/>
      <c r="N18" s="177"/>
      <c r="O18" s="177"/>
    </row>
    <row r="35" spans="1:1" x14ac:dyDescent="0.45">
      <c r="A35" s="70"/>
    </row>
    <row r="38" spans="1:1" x14ac:dyDescent="0.45">
      <c r="A38" s="21" t="s">
        <v>21</v>
      </c>
    </row>
  </sheetData>
  <mergeCells count="6">
    <mergeCell ref="A12:A14"/>
    <mergeCell ref="B12:B14"/>
    <mergeCell ref="A6:A8"/>
    <mergeCell ref="B6:B8"/>
    <mergeCell ref="A9:A11"/>
    <mergeCell ref="B9:B11"/>
  </mergeCells>
  <hyperlinks>
    <hyperlink ref="A18" r:id="rId1" xr:uid="{BB581354-E780-4BA9-84A4-C939FB2C6BC7}"/>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Z39"/>
  <sheetViews>
    <sheetView zoomScaleNormal="100" workbookViewId="0"/>
  </sheetViews>
  <sheetFormatPr defaultColWidth="11.453125" defaultRowHeight="16.5" x14ac:dyDescent="0.45"/>
  <cols>
    <col min="1" max="1" width="15.453125" style="21" customWidth="1"/>
    <col min="2" max="33" width="8.7265625" style="21" customWidth="1"/>
    <col min="34" max="16384" width="11.453125" style="21"/>
  </cols>
  <sheetData>
    <row r="1" spans="1:26" ht="39" customHeight="1" x14ac:dyDescent="0.45">
      <c r="A1" s="300" t="s">
        <v>267</v>
      </c>
      <c r="B1" s="73"/>
      <c r="C1" s="73"/>
      <c r="D1" s="73"/>
      <c r="E1" s="73"/>
      <c r="F1" s="74"/>
      <c r="G1" s="74"/>
      <c r="H1" s="74"/>
      <c r="I1" s="74"/>
      <c r="J1" s="74"/>
      <c r="K1" s="74"/>
      <c r="L1" s="74"/>
      <c r="M1" s="74"/>
      <c r="N1" s="74"/>
      <c r="O1" s="74"/>
      <c r="P1" s="74"/>
      <c r="Q1" s="74"/>
    </row>
    <row r="2" spans="1:26" x14ac:dyDescent="0.45">
      <c r="A2" s="299" t="s">
        <v>91</v>
      </c>
      <c r="B2" s="75"/>
      <c r="C2" s="75"/>
      <c r="D2" s="75"/>
    </row>
    <row r="3" spans="1:26" ht="30" customHeight="1" x14ac:dyDescent="0.45">
      <c r="A3" s="289" t="s">
        <v>50</v>
      </c>
      <c r="B3" s="290" t="s">
        <v>92</v>
      </c>
      <c r="C3" s="353" t="s">
        <v>93</v>
      </c>
      <c r="D3" s="353" t="s">
        <v>94</v>
      </c>
      <c r="E3" s="353" t="s">
        <v>95</v>
      </c>
      <c r="F3" s="353" t="s">
        <v>96</v>
      </c>
      <c r="G3" s="353" t="s">
        <v>97</v>
      </c>
      <c r="H3" s="353" t="s">
        <v>98</v>
      </c>
      <c r="I3" s="353" t="s">
        <v>99</v>
      </c>
      <c r="J3" s="353" t="s">
        <v>100</v>
      </c>
      <c r="K3" s="353" t="s">
        <v>101</v>
      </c>
      <c r="L3" s="353" t="s">
        <v>102</v>
      </c>
      <c r="M3" s="353">
        <v>2011</v>
      </c>
      <c r="N3" s="353">
        <v>2012</v>
      </c>
      <c r="O3" s="353">
        <v>2013</v>
      </c>
      <c r="P3" s="353">
        <v>2014</v>
      </c>
      <c r="Q3" s="353">
        <v>2015</v>
      </c>
      <c r="R3" s="353">
        <v>2016</v>
      </c>
      <c r="S3" s="353">
        <v>2017</v>
      </c>
      <c r="T3" s="353">
        <v>2018</v>
      </c>
      <c r="U3" s="353">
        <v>2019</v>
      </c>
      <c r="V3" s="353">
        <v>2020</v>
      </c>
      <c r="W3" s="352">
        <v>2021</v>
      </c>
      <c r="X3" s="353">
        <v>2022</v>
      </c>
      <c r="Y3" s="353">
        <v>2023</v>
      </c>
      <c r="Z3" s="351">
        <v>2024</v>
      </c>
    </row>
    <row r="4" spans="1:26" ht="25" customHeight="1" x14ac:dyDescent="0.45">
      <c r="A4" s="604" t="s">
        <v>268</v>
      </c>
      <c r="B4" s="293"/>
      <c r="C4" s="294"/>
      <c r="D4" s="294"/>
      <c r="E4" s="294"/>
      <c r="F4" s="294"/>
      <c r="G4" s="294"/>
      <c r="H4" s="294"/>
      <c r="I4" s="294"/>
      <c r="J4" s="294"/>
      <c r="K4" s="294"/>
      <c r="L4" s="295"/>
      <c r="M4" s="596">
        <v>0.7192982456140351</v>
      </c>
      <c r="N4" s="596">
        <v>0.75409836065573765</v>
      </c>
      <c r="O4" s="596">
        <v>0.7931034482758621</v>
      </c>
      <c r="P4" s="596">
        <v>0.74576271186440679</v>
      </c>
      <c r="Q4" s="596">
        <v>0.79032258064516125</v>
      </c>
      <c r="R4" s="596">
        <v>0.8</v>
      </c>
      <c r="S4" s="596">
        <v>0.85</v>
      </c>
      <c r="T4" s="596">
        <v>0.8833333333333333</v>
      </c>
      <c r="U4" s="596">
        <v>0.9152542372881356</v>
      </c>
      <c r="V4" s="596">
        <v>0.93333333333333324</v>
      </c>
      <c r="W4" s="597">
        <v>0.91803278688524581</v>
      </c>
      <c r="X4" s="596">
        <v>0.93548387096774188</v>
      </c>
      <c r="Y4" s="596">
        <v>0.88709677419354838</v>
      </c>
      <c r="Z4" s="598">
        <v>0.86885245901639352</v>
      </c>
    </row>
    <row r="5" spans="1:26" ht="25" customHeight="1" x14ac:dyDescent="0.45">
      <c r="A5" s="605" t="s">
        <v>26</v>
      </c>
      <c r="B5" s="284">
        <v>0.52631578947368418</v>
      </c>
      <c r="C5" s="285">
        <v>0.68965517241379315</v>
      </c>
      <c r="D5" s="285">
        <v>0.60344827586206895</v>
      </c>
      <c r="E5" s="285">
        <v>0.10344827586206896</v>
      </c>
      <c r="F5" s="285">
        <v>0.63793103448275867</v>
      </c>
      <c r="G5" s="285">
        <v>0.74137931034482762</v>
      </c>
      <c r="H5" s="285">
        <v>0.7931034482758621</v>
      </c>
      <c r="I5" s="285">
        <v>0.51724137931034486</v>
      </c>
      <c r="J5" s="285">
        <v>0.6271186440677966</v>
      </c>
      <c r="K5" s="285">
        <v>0.71666666666666667</v>
      </c>
      <c r="L5" s="285">
        <v>0.74576271186440679</v>
      </c>
      <c r="M5" s="599">
        <v>0.19298245614035089</v>
      </c>
      <c r="N5" s="599">
        <v>0.16393442622950818</v>
      </c>
      <c r="O5" s="599">
        <v>0.12068965517241378</v>
      </c>
      <c r="P5" s="599">
        <v>0.13559322033898305</v>
      </c>
      <c r="Q5" s="599">
        <v>0.14516129032258063</v>
      </c>
      <c r="R5" s="599">
        <v>0.18333333333333332</v>
      </c>
      <c r="S5" s="599">
        <v>0.13333333333333333</v>
      </c>
      <c r="T5" s="599">
        <v>0.1</v>
      </c>
      <c r="U5" s="599">
        <v>8.4745762711864417E-2</v>
      </c>
      <c r="V5" s="599">
        <v>6.6666666666666666E-2</v>
      </c>
      <c r="W5" s="321">
        <v>8.1967213114754092E-2</v>
      </c>
      <c r="X5" s="599">
        <v>4.8387096774193547E-2</v>
      </c>
      <c r="Y5" s="599">
        <v>4.8387096774193547E-2</v>
      </c>
      <c r="Z5" s="600">
        <v>8.1967213114754092E-2</v>
      </c>
    </row>
    <row r="6" spans="1:26" ht="25" customHeight="1" x14ac:dyDescent="0.45">
      <c r="A6" s="606" t="s">
        <v>105</v>
      </c>
      <c r="B6" s="297">
        <v>0.35087719298245618</v>
      </c>
      <c r="C6" s="288">
        <v>0.15517241379310345</v>
      </c>
      <c r="D6" s="288">
        <v>0.29310344827586204</v>
      </c>
      <c r="E6" s="288">
        <v>0.81034482758620685</v>
      </c>
      <c r="F6" s="288">
        <v>0.25862068965517243</v>
      </c>
      <c r="G6" s="288">
        <v>0.12068965517241378</v>
      </c>
      <c r="H6" s="288">
        <v>0.13793103448275862</v>
      </c>
      <c r="I6" s="288">
        <v>0.43103448275862072</v>
      </c>
      <c r="J6" s="288">
        <v>0.33898305084745767</v>
      </c>
      <c r="K6" s="288">
        <v>0.23333333333333331</v>
      </c>
      <c r="L6" s="288">
        <v>0.22033898305084748</v>
      </c>
      <c r="M6" s="601">
        <v>3.5087719298245612E-2</v>
      </c>
      <c r="N6" s="601">
        <v>1.6393442622950821E-2</v>
      </c>
      <c r="O6" s="601">
        <v>3.4482758620689655E-2</v>
      </c>
      <c r="P6" s="601">
        <v>8.4745762711864417E-2</v>
      </c>
      <c r="Q6" s="601">
        <v>3.2258064516129031E-2</v>
      </c>
      <c r="R6" s="601">
        <v>1.6666666666666666E-2</v>
      </c>
      <c r="S6" s="601">
        <v>1.6666666666666666E-2</v>
      </c>
      <c r="T6" s="601">
        <v>1.6666666666666666E-2</v>
      </c>
      <c r="U6" s="601">
        <v>0</v>
      </c>
      <c r="V6" s="601">
        <v>0</v>
      </c>
      <c r="W6" s="602">
        <v>0</v>
      </c>
      <c r="X6" s="601">
        <v>0</v>
      </c>
      <c r="Y6" s="601">
        <v>4.8387096774193547E-2</v>
      </c>
      <c r="Z6" s="603">
        <v>4.9180327868852458E-2</v>
      </c>
    </row>
    <row r="7" spans="1:26" ht="25" customHeight="1" x14ac:dyDescent="0.45">
      <c r="A7" s="607" t="s">
        <v>32</v>
      </c>
      <c r="B7" s="298">
        <v>0.12280701754385966</v>
      </c>
      <c r="C7" s="296">
        <v>0.15517241379310345</v>
      </c>
      <c r="D7" s="296">
        <v>0.10344827586206896</v>
      </c>
      <c r="E7" s="296">
        <v>8.6206896551724144E-2</v>
      </c>
      <c r="F7" s="296">
        <v>0.10344827586206896</v>
      </c>
      <c r="G7" s="296">
        <v>0.13793103448275862</v>
      </c>
      <c r="H7" s="296">
        <v>6.8965517241379309E-2</v>
      </c>
      <c r="I7" s="296">
        <v>5.1724137931034482E-2</v>
      </c>
      <c r="J7" s="296">
        <v>3.3898305084745763E-2</v>
      </c>
      <c r="K7" s="296">
        <v>0.05</v>
      </c>
      <c r="L7" s="296">
        <v>3.3898305084745763E-2</v>
      </c>
      <c r="M7" s="296">
        <v>5.2631578947368425E-2</v>
      </c>
      <c r="N7" s="296">
        <v>6.5573770491803282E-2</v>
      </c>
      <c r="O7" s="296">
        <v>5.1724137931034482E-2</v>
      </c>
      <c r="P7" s="296">
        <v>3.3898305084745763E-2</v>
      </c>
      <c r="Q7" s="296">
        <v>3.2258064516129031E-2</v>
      </c>
      <c r="R7" s="296">
        <v>0</v>
      </c>
      <c r="S7" s="296">
        <v>0</v>
      </c>
      <c r="T7" s="296">
        <v>0</v>
      </c>
      <c r="U7" s="296">
        <v>0</v>
      </c>
      <c r="V7" s="296">
        <v>0</v>
      </c>
      <c r="W7" s="354">
        <v>0</v>
      </c>
      <c r="X7" s="296">
        <v>1.6129032258064516E-2</v>
      </c>
      <c r="Y7" s="296">
        <v>1.6129032258064516E-2</v>
      </c>
      <c r="Z7" s="595">
        <v>0</v>
      </c>
    </row>
    <row r="8" spans="1:26" ht="12.75" customHeight="1" x14ac:dyDescent="0.45">
      <c r="A8" s="291"/>
      <c r="B8" s="292"/>
      <c r="C8" s="292"/>
      <c r="D8" s="292"/>
      <c r="E8" s="292"/>
      <c r="F8" s="292"/>
      <c r="G8" s="292"/>
      <c r="H8" s="292"/>
      <c r="I8" s="292"/>
      <c r="J8" s="292"/>
      <c r="K8" s="292"/>
      <c r="L8" s="292"/>
      <c r="M8" s="292"/>
      <c r="N8" s="292"/>
      <c r="O8" s="292"/>
      <c r="P8" s="292"/>
      <c r="Q8" s="292"/>
      <c r="R8" s="292"/>
      <c r="S8" s="292"/>
      <c r="T8" s="292"/>
      <c r="U8" s="292"/>
      <c r="V8" s="292"/>
      <c r="W8" s="292"/>
    </row>
    <row r="9" spans="1:26" ht="66" customHeight="1" x14ac:dyDescent="0.45">
      <c r="A9" s="625" t="s">
        <v>269</v>
      </c>
      <c r="B9" s="625"/>
      <c r="C9" s="625"/>
      <c r="D9" s="625"/>
      <c r="E9" s="625"/>
      <c r="F9" s="625"/>
      <c r="G9" s="625"/>
      <c r="H9" s="625"/>
      <c r="I9" s="625"/>
      <c r="J9" s="625"/>
      <c r="K9" s="625"/>
      <c r="L9" s="625"/>
      <c r="M9" s="625"/>
      <c r="N9" s="625"/>
      <c r="O9" s="625"/>
      <c r="P9" s="625"/>
      <c r="Q9" s="625"/>
      <c r="R9" s="625"/>
      <c r="S9" s="625"/>
      <c r="T9" s="625"/>
      <c r="U9" s="625"/>
      <c r="V9" s="625"/>
      <c r="W9" s="625"/>
      <c r="X9" s="625"/>
      <c r="Y9" s="625"/>
      <c r="Z9" s="625"/>
    </row>
    <row r="10" spans="1:26" ht="14.15" customHeight="1" x14ac:dyDescent="0.45">
      <c r="A10" s="180" t="s">
        <v>270</v>
      </c>
      <c r="B10" s="180"/>
      <c r="C10" s="180"/>
      <c r="D10" s="180"/>
      <c r="E10" s="180"/>
      <c r="F10" s="180"/>
      <c r="G10" s="180"/>
      <c r="H10" s="180"/>
      <c r="I10" s="180"/>
      <c r="J10" s="180"/>
      <c r="K10" s="180"/>
      <c r="L10" s="180"/>
      <c r="M10" s="180"/>
      <c r="N10" s="180"/>
      <c r="O10" s="180"/>
      <c r="P10" s="180"/>
      <c r="Q10" s="180"/>
      <c r="R10" s="28"/>
      <c r="S10" s="28"/>
      <c r="T10" s="28"/>
      <c r="U10" s="28"/>
      <c r="V10" s="28"/>
      <c r="W10" s="28"/>
    </row>
    <row r="11" spans="1:26" ht="14.15" customHeight="1" x14ac:dyDescent="0.45">
      <c r="A11" s="177"/>
      <c r="B11" s="181"/>
      <c r="C11" s="181"/>
      <c r="D11" s="181"/>
      <c r="E11" s="181"/>
      <c r="F11" s="181"/>
      <c r="G11" s="181"/>
      <c r="H11" s="181"/>
      <c r="I11" s="181"/>
      <c r="J11" s="181"/>
      <c r="K11" s="181"/>
      <c r="L11" s="181"/>
      <c r="M11" s="181"/>
      <c r="N11" s="181"/>
      <c r="O11" s="181"/>
      <c r="P11" s="181"/>
      <c r="Q11" s="181"/>
      <c r="R11" s="28"/>
      <c r="S11" s="28"/>
      <c r="T11" s="28"/>
      <c r="U11" s="28"/>
      <c r="V11" s="28"/>
      <c r="W11" s="28"/>
    </row>
    <row r="12" spans="1:26" ht="14.15" customHeight="1" x14ac:dyDescent="0.45">
      <c r="A12" s="180"/>
      <c r="B12" s="28"/>
      <c r="C12" s="28"/>
      <c r="D12" s="28"/>
      <c r="E12" s="28"/>
      <c r="F12" s="28"/>
      <c r="G12" s="28"/>
      <c r="H12" s="28"/>
      <c r="I12" s="28"/>
      <c r="J12" s="28"/>
      <c r="K12" s="28"/>
      <c r="L12" s="28"/>
      <c r="M12" s="28"/>
      <c r="N12" s="28"/>
      <c r="O12" s="28"/>
      <c r="P12" s="28"/>
      <c r="Q12" s="28"/>
      <c r="R12" s="28"/>
      <c r="S12" s="28"/>
      <c r="T12" s="28"/>
      <c r="U12" s="28"/>
      <c r="V12" s="28"/>
      <c r="W12" s="28"/>
    </row>
    <row r="13" spans="1:26" ht="14.15" customHeight="1" x14ac:dyDescent="0.45">
      <c r="A13" s="180"/>
      <c r="B13" s="28"/>
      <c r="C13" s="28"/>
      <c r="D13" s="28"/>
      <c r="E13" s="28"/>
      <c r="F13" s="28"/>
      <c r="G13" s="28"/>
      <c r="H13" s="28"/>
      <c r="I13" s="28"/>
      <c r="J13" s="28"/>
      <c r="K13" s="28"/>
      <c r="L13" s="28"/>
      <c r="M13" s="28"/>
      <c r="N13" s="28"/>
      <c r="O13" s="28"/>
      <c r="P13" s="28"/>
      <c r="Q13" s="28"/>
      <c r="R13" s="28"/>
      <c r="S13" s="28"/>
      <c r="T13" s="28"/>
      <c r="U13" s="28"/>
      <c r="V13" s="28"/>
      <c r="W13" s="28"/>
    </row>
    <row r="14" spans="1:26" x14ac:dyDescent="0.45">
      <c r="A14" s="28"/>
    </row>
    <row r="15" spans="1:26" x14ac:dyDescent="0.45">
      <c r="A15" s="28"/>
    </row>
    <row r="36" spans="1:1" x14ac:dyDescent="0.45">
      <c r="A36" s="70"/>
    </row>
    <row r="39" spans="1:1" x14ac:dyDescent="0.45">
      <c r="A39" s="21" t="s">
        <v>21</v>
      </c>
    </row>
  </sheetData>
  <mergeCells count="1">
    <mergeCell ref="A9:Z9"/>
  </mergeCells>
  <pageMargins left="0.70866141732283472" right="0.70866141732283472" top="0.74803149606299213" bottom="0.74803149606299213"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Y39"/>
  <sheetViews>
    <sheetView zoomScaleNormal="100" workbookViewId="0"/>
  </sheetViews>
  <sheetFormatPr defaultColWidth="11.453125" defaultRowHeight="16.5" x14ac:dyDescent="0.45"/>
  <cols>
    <col min="1" max="1" width="14.81640625" style="21" customWidth="1"/>
    <col min="2" max="25" width="8.81640625" style="21" customWidth="1"/>
    <col min="26" max="16384" width="11.453125" style="21"/>
  </cols>
  <sheetData>
    <row r="1" spans="1:25" s="3" customFormat="1" ht="46.5" customHeight="1" x14ac:dyDescent="0.45">
      <c r="A1" s="34" t="s">
        <v>8</v>
      </c>
      <c r="C1" s="34"/>
      <c r="D1" s="34"/>
      <c r="E1" s="34"/>
      <c r="F1" s="34"/>
      <c r="G1" s="34"/>
      <c r="H1" s="34"/>
      <c r="I1" s="34"/>
      <c r="J1" s="34"/>
      <c r="L1" s="34"/>
      <c r="M1" s="34"/>
      <c r="N1" s="34"/>
      <c r="O1" s="34"/>
      <c r="P1" s="34"/>
      <c r="Q1" s="34"/>
      <c r="R1" s="34"/>
      <c r="S1" s="34"/>
      <c r="T1" s="34"/>
      <c r="U1" s="34"/>
      <c r="V1" s="34"/>
      <c r="W1" s="34"/>
    </row>
    <row r="2" spans="1:25" x14ac:dyDescent="0.45">
      <c r="A2" s="465" t="s">
        <v>103</v>
      </c>
      <c r="B2" s="466"/>
      <c r="C2" s="466"/>
      <c r="D2" s="466"/>
    </row>
    <row r="3" spans="1:25" ht="30" customHeight="1" x14ac:dyDescent="0.45">
      <c r="A3" s="467" t="s">
        <v>25</v>
      </c>
      <c r="B3" s="468">
        <v>2000</v>
      </c>
      <c r="C3" s="469">
        <v>2001</v>
      </c>
      <c r="D3" s="469">
        <v>2002</v>
      </c>
      <c r="E3" s="469">
        <v>2003</v>
      </c>
      <c r="F3" s="469">
        <v>2004</v>
      </c>
      <c r="G3" s="469">
        <v>2005</v>
      </c>
      <c r="H3" s="469">
        <v>2006</v>
      </c>
      <c r="I3" s="469">
        <v>2007</v>
      </c>
      <c r="J3" s="469">
        <v>2008</v>
      </c>
      <c r="K3" s="469">
        <v>2009</v>
      </c>
      <c r="L3" s="469">
        <v>2010</v>
      </c>
      <c r="M3" s="469">
        <v>2011</v>
      </c>
      <c r="N3" s="469">
        <v>2012</v>
      </c>
      <c r="O3" s="469">
        <v>2013</v>
      </c>
      <c r="P3" s="469">
        <v>2014</v>
      </c>
      <c r="Q3" s="469">
        <v>2015</v>
      </c>
      <c r="R3" s="469">
        <v>2016</v>
      </c>
      <c r="S3" s="469">
        <v>2017</v>
      </c>
      <c r="T3" s="469">
        <v>2018</v>
      </c>
      <c r="U3" s="469">
        <v>2019</v>
      </c>
      <c r="V3" s="469">
        <v>2020</v>
      </c>
      <c r="W3" s="470">
        <v>2021</v>
      </c>
      <c r="X3" s="471">
        <v>2022</v>
      </c>
      <c r="Y3" s="472">
        <v>2023</v>
      </c>
    </row>
    <row r="4" spans="1:25" ht="25" customHeight="1" x14ac:dyDescent="0.45">
      <c r="A4" s="473" t="s">
        <v>104</v>
      </c>
      <c r="B4" s="474">
        <v>0.88757097321521095</v>
      </c>
      <c r="C4" s="475">
        <v>0.91227466965599502</v>
      </c>
      <c r="D4" s="475">
        <v>0.88340432588661699</v>
      </c>
      <c r="E4" s="475">
        <v>0.91971749185870399</v>
      </c>
      <c r="F4" s="475">
        <v>0.90980226997943903</v>
      </c>
      <c r="G4" s="475">
        <v>0.931731860370549</v>
      </c>
      <c r="H4" s="475">
        <v>0.93757715115914897</v>
      </c>
      <c r="I4" s="475">
        <v>0.95781932689304305</v>
      </c>
      <c r="J4" s="475">
        <v>0.93896089211764899</v>
      </c>
      <c r="K4" s="475">
        <v>0.94921972512155905</v>
      </c>
      <c r="L4" s="476">
        <v>0.96400000000000008</v>
      </c>
      <c r="M4" s="475">
        <v>0.96</v>
      </c>
      <c r="N4" s="475">
        <v>0.98199999999999998</v>
      </c>
      <c r="O4" s="475">
        <v>0.96900000000000008</v>
      </c>
      <c r="P4" s="475">
        <v>0.97900000000000009</v>
      </c>
      <c r="Q4" s="475">
        <v>0.98</v>
      </c>
      <c r="R4" s="475">
        <v>0.98899999999999988</v>
      </c>
      <c r="S4" s="475">
        <v>0.9899</v>
      </c>
      <c r="T4" s="475">
        <v>0.98099999999999998</v>
      </c>
      <c r="U4" s="475">
        <v>0.98870000000000002</v>
      </c>
      <c r="V4" s="475">
        <v>0.99659999999999993</v>
      </c>
      <c r="W4" s="477">
        <v>0.99480000000000002</v>
      </c>
      <c r="X4" s="478">
        <v>0.99299999999999999</v>
      </c>
      <c r="Y4" s="318">
        <v>0.99199999999999999</v>
      </c>
    </row>
    <row r="5" spans="1:25" ht="25" customHeight="1" x14ac:dyDescent="0.45">
      <c r="A5" s="428" t="s">
        <v>105</v>
      </c>
      <c r="B5" s="284">
        <v>8.6121573898389106E-2</v>
      </c>
      <c r="C5" s="285">
        <v>5.7191745626709999E-2</v>
      </c>
      <c r="D5" s="285">
        <v>8.2817748928004503E-2</v>
      </c>
      <c r="E5" s="285">
        <v>4.8904814254008402E-2</v>
      </c>
      <c r="F5" s="285">
        <v>5.9521066043293797E-2</v>
      </c>
      <c r="G5" s="285">
        <v>3.1639016824105401E-2</v>
      </c>
      <c r="H5" s="285">
        <v>3.6476939027936098E-2</v>
      </c>
      <c r="I5" s="285">
        <v>2.27591326305965E-2</v>
      </c>
      <c r="J5" s="285">
        <v>2.9313244668070601E-2</v>
      </c>
      <c r="K5" s="285">
        <v>2.9438472087025103E-2</v>
      </c>
      <c r="L5" s="285">
        <v>2.5000000000000001E-2</v>
      </c>
      <c r="M5" s="285">
        <v>2.4E-2</v>
      </c>
      <c r="N5" s="285">
        <v>9.0000000000000011E-3</v>
      </c>
      <c r="O5" s="285">
        <v>0.02</v>
      </c>
      <c r="P5" s="285">
        <v>1.3999999999999999E-2</v>
      </c>
      <c r="Q5" s="285">
        <v>0.02</v>
      </c>
      <c r="R5" s="285">
        <v>6.9999999999999984E-3</v>
      </c>
      <c r="S5" s="285">
        <v>6.0000000000000001E-3</v>
      </c>
      <c r="T5" s="285">
        <v>1.6E-2</v>
      </c>
      <c r="U5" s="285">
        <v>8.3000000000000001E-3</v>
      </c>
      <c r="V5" s="285">
        <v>2.2000000000000001E-3</v>
      </c>
      <c r="W5" s="321">
        <v>2.5999999999999999E-3</v>
      </c>
      <c r="X5" s="322">
        <v>4.0000000000000001E-3</v>
      </c>
      <c r="Y5" s="319">
        <v>5.0000000000000001E-3</v>
      </c>
    </row>
    <row r="6" spans="1:25" ht="25" customHeight="1" x14ac:dyDescent="0.45">
      <c r="A6" s="429" t="s">
        <v>30</v>
      </c>
      <c r="B6" s="286">
        <v>2.63074528863994E-2</v>
      </c>
      <c r="C6" s="287">
        <v>3.05335847172949E-2</v>
      </c>
      <c r="D6" s="287">
        <v>3.3777925185378199E-2</v>
      </c>
      <c r="E6" s="287">
        <v>3.1377693887287103E-2</v>
      </c>
      <c r="F6" s="287">
        <v>3.06766639772671E-2</v>
      </c>
      <c r="G6" s="287">
        <v>3.66291228053452E-2</v>
      </c>
      <c r="H6" s="287">
        <v>3.5945909812914997E-2</v>
      </c>
      <c r="I6" s="287">
        <v>1.9421540476360698E-2</v>
      </c>
      <c r="J6" s="287">
        <v>3.1725863214280697E-2</v>
      </c>
      <c r="K6" s="287">
        <v>2.1341802791415915E-2</v>
      </c>
      <c r="L6" s="287">
        <v>1.1000000000000001E-2</v>
      </c>
      <c r="M6" s="287">
        <v>1.3999999999999999E-2</v>
      </c>
      <c r="N6" s="287">
        <v>0.01</v>
      </c>
      <c r="O6" s="287">
        <v>1.2E-2</v>
      </c>
      <c r="P6" s="287">
        <v>6.0000000000000001E-3</v>
      </c>
      <c r="Q6" s="287">
        <v>0</v>
      </c>
      <c r="R6" s="287">
        <v>3.3333333333333331E-3</v>
      </c>
      <c r="S6" s="287">
        <v>3.8E-3</v>
      </c>
      <c r="T6" s="287">
        <v>3.0000000000000001E-3</v>
      </c>
      <c r="U6" s="287">
        <v>3.0000000000000001E-3</v>
      </c>
      <c r="V6" s="287">
        <v>1.1999999999999999E-3</v>
      </c>
      <c r="W6" s="323">
        <v>2E-3</v>
      </c>
      <c r="X6" s="324">
        <v>3.0000000000000001E-3</v>
      </c>
      <c r="Y6" s="320">
        <v>3.0000000000000001E-3</v>
      </c>
    </row>
    <row r="7" spans="1:25" x14ac:dyDescent="0.45">
      <c r="A7" s="282"/>
      <c r="G7" s="283"/>
    </row>
    <row r="8" spans="1:25" x14ac:dyDescent="0.45">
      <c r="A8" s="182" t="s">
        <v>106</v>
      </c>
      <c r="B8" s="28"/>
      <c r="C8" s="28"/>
      <c r="D8" s="28"/>
      <c r="E8" s="28"/>
      <c r="F8" s="28"/>
      <c r="G8" s="28"/>
      <c r="H8" s="28"/>
      <c r="I8" s="28"/>
      <c r="J8" s="28"/>
      <c r="K8" s="28"/>
      <c r="L8" s="28"/>
      <c r="M8" s="28"/>
      <c r="N8" s="28"/>
      <c r="O8" s="28"/>
      <c r="P8" s="28"/>
      <c r="Q8" s="28"/>
      <c r="R8" s="28"/>
      <c r="S8" s="28"/>
      <c r="T8" s="28"/>
      <c r="U8" s="28"/>
      <c r="V8" s="28"/>
      <c r="W8" s="28"/>
    </row>
    <row r="9" spans="1:25" x14ac:dyDescent="0.45">
      <c r="A9" s="21" t="s">
        <v>107</v>
      </c>
      <c r="B9" s="32"/>
      <c r="C9" s="32"/>
      <c r="D9" s="32"/>
      <c r="E9" s="32"/>
      <c r="F9" s="32"/>
      <c r="G9" s="32"/>
      <c r="H9" s="32"/>
      <c r="I9" s="32"/>
      <c r="J9" s="32"/>
      <c r="K9" s="32"/>
      <c r="L9" s="32"/>
      <c r="M9" s="32"/>
      <c r="N9" s="32"/>
      <c r="O9" s="32"/>
      <c r="P9" s="32"/>
      <c r="Q9" s="32"/>
      <c r="R9" s="32"/>
      <c r="S9" s="32"/>
      <c r="T9" s="32"/>
      <c r="U9" s="32"/>
      <c r="V9" s="32"/>
      <c r="W9" s="32"/>
    </row>
    <row r="10" spans="1:25" x14ac:dyDescent="0.45">
      <c r="A10" s="32" t="s">
        <v>108</v>
      </c>
      <c r="B10" s="181"/>
      <c r="C10" s="181"/>
      <c r="D10" s="181"/>
      <c r="E10" s="181"/>
      <c r="F10" s="181"/>
      <c r="G10" s="181"/>
      <c r="H10" s="181"/>
      <c r="I10" s="181"/>
      <c r="J10" s="181"/>
      <c r="K10" s="181"/>
      <c r="L10" s="181"/>
      <c r="M10" s="181"/>
      <c r="N10" s="181"/>
      <c r="O10" s="181"/>
      <c r="P10" s="181"/>
      <c r="Q10" s="181"/>
      <c r="R10" s="181"/>
      <c r="S10" s="181"/>
      <c r="T10" s="181"/>
      <c r="U10" s="181"/>
      <c r="V10" s="181"/>
      <c r="W10" s="181"/>
    </row>
    <row r="11" spans="1:25" x14ac:dyDescent="0.45">
      <c r="A11" s="451" t="s">
        <v>109</v>
      </c>
      <c r="B11" s="28"/>
      <c r="C11" s="28"/>
      <c r="D11" s="28"/>
      <c r="E11" s="28"/>
      <c r="F11" s="28"/>
      <c r="G11" s="28"/>
      <c r="H11" s="28"/>
      <c r="I11" s="28"/>
      <c r="J11" s="28"/>
      <c r="K11" s="28"/>
      <c r="L11" s="28"/>
      <c r="M11" s="28"/>
      <c r="N11" s="28"/>
      <c r="O11" s="28"/>
      <c r="P11" s="28"/>
      <c r="Q11" s="28"/>
      <c r="R11" s="28"/>
      <c r="S11" s="28"/>
      <c r="T11" s="28"/>
      <c r="U11" s="28"/>
      <c r="V11" s="28"/>
      <c r="W11" s="28"/>
    </row>
    <row r="12" spans="1:25" x14ac:dyDescent="0.45">
      <c r="B12" s="28"/>
      <c r="C12" s="28"/>
      <c r="D12" s="28"/>
      <c r="E12" s="28"/>
      <c r="F12" s="28"/>
      <c r="G12" s="28"/>
      <c r="H12" s="28"/>
      <c r="I12" s="28"/>
      <c r="J12" s="28"/>
      <c r="K12" s="28"/>
      <c r="L12" s="28"/>
      <c r="M12" s="28"/>
      <c r="N12" s="28"/>
      <c r="O12" s="28"/>
      <c r="P12" s="28"/>
      <c r="Q12" s="28"/>
      <c r="R12" s="28"/>
      <c r="S12" s="28"/>
      <c r="T12" s="28"/>
      <c r="U12" s="28"/>
      <c r="V12" s="28"/>
      <c r="W12" s="28"/>
    </row>
    <row r="13" spans="1:25" x14ac:dyDescent="0.45">
      <c r="A13" s="32"/>
    </row>
    <row r="14" spans="1:25" x14ac:dyDescent="0.45">
      <c r="A14" s="451"/>
    </row>
    <row r="15" spans="1:25" x14ac:dyDescent="0.45">
      <c r="A15" s="71"/>
    </row>
    <row r="16" spans="1:25" x14ac:dyDescent="0.45">
      <c r="A16" s="72"/>
    </row>
    <row r="36" spans="1:1" x14ac:dyDescent="0.45">
      <c r="A36" s="70"/>
    </row>
    <row r="39" spans="1:1" x14ac:dyDescent="0.45">
      <c r="A39" s="21" t="s">
        <v>21</v>
      </c>
    </row>
  </sheetData>
  <hyperlinks>
    <hyperlink ref="A11" r:id="rId1" xr:uid="{0A7F66CC-E013-4721-83C5-FC414B412F41}"/>
  </hyperlinks>
  <pageMargins left="0.7" right="0.7" top="0.75" bottom="0.75" header="0.3" footer="0.3"/>
  <pageSetup paperSize="9" scale="56"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sheetPr>
  <dimension ref="A1:L39"/>
  <sheetViews>
    <sheetView zoomScaleNormal="100" workbookViewId="0"/>
  </sheetViews>
  <sheetFormatPr defaultColWidth="11.453125" defaultRowHeight="16.5" x14ac:dyDescent="0.45"/>
  <cols>
    <col min="1" max="1" width="32" style="21" customWidth="1"/>
    <col min="2" max="11" width="8.54296875" style="21" customWidth="1"/>
    <col min="12" max="16384" width="11.453125" style="21"/>
  </cols>
  <sheetData>
    <row r="1" spans="1:12" ht="33" customHeight="1" x14ac:dyDescent="0.45">
      <c r="A1" s="301" t="s">
        <v>110</v>
      </c>
      <c r="B1" s="64"/>
      <c r="C1" s="64"/>
      <c r="D1" s="64"/>
      <c r="E1" s="64"/>
      <c r="F1" s="64"/>
      <c r="G1" s="64"/>
      <c r="H1" s="64"/>
      <c r="I1" s="64"/>
      <c r="J1" s="65"/>
      <c r="K1" s="31"/>
    </row>
    <row r="2" spans="1:12" ht="25" x14ac:dyDescent="0.45">
      <c r="A2" s="66" t="s">
        <v>111</v>
      </c>
      <c r="B2" s="67"/>
      <c r="C2" s="67"/>
      <c r="D2" s="67"/>
      <c r="E2" s="67"/>
      <c r="F2" s="67"/>
      <c r="G2" s="67"/>
      <c r="H2" s="67"/>
      <c r="I2" s="67"/>
      <c r="J2" s="67"/>
      <c r="K2" s="479"/>
    </row>
    <row r="3" spans="1:12" x14ac:dyDescent="0.45">
      <c r="A3" s="58" t="s">
        <v>112</v>
      </c>
    </row>
    <row r="4" spans="1:12" ht="30" customHeight="1" x14ac:dyDescent="0.45">
      <c r="A4" s="480" t="s">
        <v>113</v>
      </c>
      <c r="B4" s="481">
        <v>2014</v>
      </c>
      <c r="C4" s="482">
        <v>2015</v>
      </c>
      <c r="D4" s="482">
        <v>2016</v>
      </c>
      <c r="E4" s="482">
        <v>2017</v>
      </c>
      <c r="F4" s="482">
        <v>2018</v>
      </c>
      <c r="G4" s="482">
        <v>2019</v>
      </c>
      <c r="H4" s="482">
        <v>2020</v>
      </c>
      <c r="I4" s="482">
        <v>2021</v>
      </c>
      <c r="J4" s="482">
        <v>2022</v>
      </c>
      <c r="K4" s="483">
        <v>2023</v>
      </c>
    </row>
    <row r="5" spans="1:12" ht="20.149999999999999" customHeight="1" x14ac:dyDescent="0.45">
      <c r="A5" s="484" t="s">
        <v>114</v>
      </c>
      <c r="B5" s="265">
        <v>5.6888279643591499E-2</v>
      </c>
      <c r="C5" s="266">
        <v>5.3424657534246578E-2</v>
      </c>
      <c r="D5" s="266">
        <v>4.5423497267759599E-2</v>
      </c>
      <c r="E5" s="266">
        <v>0.25684931506849318</v>
      </c>
      <c r="F5" s="266">
        <v>0.23904109589041095</v>
      </c>
      <c r="G5" s="266">
        <v>0.37773972602739725</v>
      </c>
      <c r="H5" s="266">
        <v>0.55225409836065575</v>
      </c>
      <c r="I5" s="266">
        <v>0.47568493150684932</v>
      </c>
      <c r="J5" s="266">
        <v>0.44109589041095892</v>
      </c>
      <c r="K5" s="267">
        <v>0.47520000000000001</v>
      </c>
    </row>
    <row r="6" spans="1:12" ht="20.149999999999999" customHeight="1" x14ac:dyDescent="0.45">
      <c r="A6" s="346" t="s">
        <v>26</v>
      </c>
      <c r="B6" s="268">
        <v>0.72789581905414669</v>
      </c>
      <c r="C6" s="269">
        <v>0.78047945205479452</v>
      </c>
      <c r="D6" s="269">
        <v>0.77527322404371601</v>
      </c>
      <c r="E6" s="269">
        <v>0.69828767123287672</v>
      </c>
      <c r="F6" s="269">
        <v>0.70821917808219181</v>
      </c>
      <c r="G6" s="269">
        <v>0.53664383561643836</v>
      </c>
      <c r="H6" s="269">
        <v>0.33401639344262296</v>
      </c>
      <c r="I6" s="269">
        <v>0.41198630136986303</v>
      </c>
      <c r="J6" s="269">
        <v>0.43595890410958904</v>
      </c>
      <c r="K6" s="270">
        <v>0.43680000000000002</v>
      </c>
    </row>
    <row r="7" spans="1:12" ht="20.149999999999999" customHeight="1" x14ac:dyDescent="0.45">
      <c r="A7" s="347" t="s">
        <v>115</v>
      </c>
      <c r="B7" s="268">
        <v>0.20356408498971898</v>
      </c>
      <c r="C7" s="269">
        <v>0.15787671232876713</v>
      </c>
      <c r="D7" s="269">
        <v>0.16974043715847001</v>
      </c>
      <c r="E7" s="269">
        <v>4.2123287671232877E-2</v>
      </c>
      <c r="F7" s="269">
        <v>0.05</v>
      </c>
      <c r="G7" s="269">
        <v>6.2671232876712335E-2</v>
      </c>
      <c r="H7" s="269">
        <v>9.1188524590163939E-2</v>
      </c>
      <c r="I7" s="269">
        <v>8.6301369863013705E-2</v>
      </c>
      <c r="J7" s="269">
        <v>7.3287671232876717E-2</v>
      </c>
      <c r="K7" s="270">
        <v>5.96E-2</v>
      </c>
    </row>
    <row r="8" spans="1:12" ht="20.149999999999999" customHeight="1" x14ac:dyDescent="0.45">
      <c r="A8" s="346" t="s">
        <v>32</v>
      </c>
      <c r="B8" s="268">
        <v>8.9102124742974648E-3</v>
      </c>
      <c r="C8" s="269">
        <v>7.8767123287671239E-3</v>
      </c>
      <c r="D8" s="269">
        <v>6.8306010928961703E-3</v>
      </c>
      <c r="E8" s="269">
        <v>2.3972602739726029E-3</v>
      </c>
      <c r="F8" s="269">
        <v>2.7397260273972603E-3</v>
      </c>
      <c r="G8" s="269">
        <v>2.2945205479452054E-2</v>
      </c>
      <c r="H8" s="269">
        <v>2.2540983606557378E-2</v>
      </c>
      <c r="I8" s="269">
        <v>2.5000000000000001E-2</v>
      </c>
      <c r="J8" s="269">
        <v>4.4520547945205477E-2</v>
      </c>
      <c r="K8" s="270">
        <v>2.64E-2</v>
      </c>
    </row>
    <row r="9" spans="1:12" ht="20.149999999999999" customHeight="1" x14ac:dyDescent="0.45">
      <c r="A9" s="348" t="s">
        <v>116</v>
      </c>
      <c r="B9" s="268">
        <v>2.7416038382453737E-3</v>
      </c>
      <c r="C9" s="269">
        <v>3.4246575342465754E-4</v>
      </c>
      <c r="D9" s="269">
        <v>2.7322404371584699E-3</v>
      </c>
      <c r="E9" s="269">
        <v>3.4246575342465754E-4</v>
      </c>
      <c r="F9" s="269">
        <v>0</v>
      </c>
      <c r="G9" s="269">
        <v>0</v>
      </c>
      <c r="H9" s="269">
        <v>0</v>
      </c>
      <c r="I9" s="269">
        <v>0</v>
      </c>
      <c r="J9" s="269">
        <v>5.1369863013698627E-3</v>
      </c>
      <c r="K9" s="270">
        <v>2.0999999999999999E-3</v>
      </c>
    </row>
    <row r="10" spans="1:12" s="68" customFormat="1" ht="20.149999999999999" customHeight="1" x14ac:dyDescent="0.45">
      <c r="A10" s="485" t="s">
        <v>117</v>
      </c>
      <c r="B10" s="486">
        <v>0.98839999999999995</v>
      </c>
      <c r="C10" s="487">
        <v>0.99178750000000004</v>
      </c>
      <c r="D10" s="487">
        <v>0.99039999999999995</v>
      </c>
      <c r="E10" s="487">
        <v>0.99729999999999996</v>
      </c>
      <c r="F10" s="487">
        <v>0.99729999999999996</v>
      </c>
      <c r="G10" s="487">
        <v>0.91438356164383561</v>
      </c>
      <c r="H10" s="487">
        <v>0.88629999999999998</v>
      </c>
      <c r="I10" s="487">
        <v>0.88770000000000004</v>
      </c>
      <c r="J10" s="487">
        <v>0.87705479452054791</v>
      </c>
      <c r="K10" s="488">
        <v>0.91200000000000003</v>
      </c>
    </row>
    <row r="11" spans="1:12" x14ac:dyDescent="0.45">
      <c r="A11" s="184"/>
      <c r="B11" s="185"/>
      <c r="C11" s="185"/>
      <c r="D11" s="185"/>
      <c r="E11" s="185"/>
      <c r="F11" s="185"/>
      <c r="G11" s="185"/>
      <c r="H11" s="185"/>
      <c r="I11" s="185"/>
      <c r="J11" s="185"/>
      <c r="K11" s="185"/>
    </row>
    <row r="12" spans="1:12" s="57" customFormat="1" x14ac:dyDescent="0.45">
      <c r="A12" s="183" t="s">
        <v>118</v>
      </c>
      <c r="B12" s="183"/>
      <c r="C12" s="183"/>
      <c r="D12" s="183"/>
      <c r="E12" s="183"/>
      <c r="F12" s="183"/>
      <c r="G12" s="183"/>
      <c r="H12" s="183"/>
      <c r="I12" s="183"/>
      <c r="J12" s="183"/>
      <c r="K12" s="183"/>
      <c r="L12" s="489"/>
    </row>
    <row r="13" spans="1:12" x14ac:dyDescent="0.45">
      <c r="A13" s="349" t="s">
        <v>119</v>
      </c>
      <c r="B13" s="28"/>
      <c r="C13" s="28"/>
      <c r="D13" s="28"/>
      <c r="E13" s="28"/>
      <c r="F13" s="28"/>
      <c r="G13" s="28"/>
      <c r="H13" s="28"/>
      <c r="I13" s="28"/>
      <c r="J13" s="28"/>
      <c r="K13" s="28"/>
    </row>
    <row r="14" spans="1:12" x14ac:dyDescent="0.45">
      <c r="A14" s="350" t="s">
        <v>120</v>
      </c>
      <c r="B14" s="28"/>
      <c r="C14" s="28"/>
      <c r="D14" s="28"/>
      <c r="E14" s="28"/>
      <c r="F14" s="28"/>
      <c r="G14" s="28"/>
      <c r="H14" s="28"/>
      <c r="I14" s="28"/>
      <c r="J14" s="28"/>
      <c r="K14" s="28"/>
    </row>
    <row r="15" spans="1:12" x14ac:dyDescent="0.45">
      <c r="A15" s="490" t="s">
        <v>121</v>
      </c>
      <c r="B15" s="28"/>
      <c r="C15" s="28"/>
      <c r="D15" s="28"/>
      <c r="E15" s="28"/>
      <c r="F15" s="28"/>
      <c r="G15" s="28"/>
      <c r="H15" s="28"/>
      <c r="I15" s="28"/>
      <c r="J15" s="28"/>
      <c r="K15" s="28"/>
    </row>
    <row r="16" spans="1:12" x14ac:dyDescent="0.45">
      <c r="A16" s="28"/>
      <c r="B16" s="28"/>
      <c r="C16" s="28"/>
      <c r="D16" s="28"/>
      <c r="E16" s="28"/>
      <c r="F16" s="28"/>
      <c r="G16" s="28"/>
      <c r="H16" s="28"/>
      <c r="I16" s="28"/>
      <c r="J16" s="28"/>
      <c r="K16" s="28"/>
    </row>
    <row r="17" spans="1:9" x14ac:dyDescent="0.45">
      <c r="A17" s="69"/>
      <c r="D17" s="19"/>
      <c r="E17" s="19"/>
      <c r="F17" s="19"/>
      <c r="G17" s="19"/>
      <c r="H17" s="19"/>
      <c r="I17" s="19"/>
    </row>
    <row r="19" spans="1:9" x14ac:dyDescent="0.45">
      <c r="A19" s="69"/>
      <c r="D19" s="19"/>
      <c r="E19" s="19"/>
      <c r="F19" s="19"/>
      <c r="G19" s="19"/>
      <c r="H19" s="19"/>
      <c r="I19" s="19"/>
    </row>
    <row r="36" spans="1:1" x14ac:dyDescent="0.45">
      <c r="A36" s="70"/>
    </row>
    <row r="39" spans="1:1" x14ac:dyDescent="0.45">
      <c r="A39" s="21" t="s">
        <v>21</v>
      </c>
    </row>
  </sheetData>
  <hyperlinks>
    <hyperlink ref="A15" r:id="rId1" xr:uid="{00000000-0004-0000-0700-000000000000}"/>
  </hyperlinks>
  <pageMargins left="0.7" right="0.7" top="0.75" bottom="0.75" header="0.3" footer="0.3"/>
  <pageSetup paperSize="9" scale="56"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sheetPr>
  <dimension ref="A1:V47"/>
  <sheetViews>
    <sheetView zoomScaleNormal="100" workbookViewId="0"/>
  </sheetViews>
  <sheetFormatPr defaultColWidth="11.453125" defaultRowHeight="16.5" x14ac:dyDescent="0.45"/>
  <cols>
    <col min="1" max="1" width="37.54296875" style="63" customWidth="1"/>
    <col min="2" max="2" width="8.54296875" style="57" customWidth="1"/>
    <col min="3" max="12" width="9.54296875" style="57" customWidth="1"/>
    <col min="13" max="16384" width="11.453125" style="57"/>
  </cols>
  <sheetData>
    <row r="1" spans="1:13" s="56" customFormat="1" ht="33" customHeight="1" x14ac:dyDescent="0.7">
      <c r="A1" s="54" t="s">
        <v>122</v>
      </c>
      <c r="B1" s="55"/>
      <c r="C1" s="55"/>
      <c r="D1" s="55"/>
      <c r="E1" s="55"/>
      <c r="F1" s="55"/>
      <c r="G1" s="55"/>
      <c r="H1" s="55"/>
      <c r="I1" s="55"/>
      <c r="J1" s="55"/>
    </row>
    <row r="2" spans="1:13" ht="32.25" customHeight="1" x14ac:dyDescent="0.45">
      <c r="A2" s="491" t="s">
        <v>111</v>
      </c>
      <c r="B2" s="492"/>
      <c r="C2" s="492"/>
      <c r="D2" s="492"/>
      <c r="E2" s="492"/>
      <c r="F2" s="492"/>
      <c r="G2" s="492"/>
      <c r="H2" s="492"/>
      <c r="I2" s="492"/>
      <c r="J2" s="492"/>
      <c r="K2" s="493"/>
      <c r="L2" s="493"/>
      <c r="M2" s="493"/>
    </row>
    <row r="3" spans="1:13" ht="13.5" customHeight="1" x14ac:dyDescent="0.45">
      <c r="A3" s="58" t="s">
        <v>123</v>
      </c>
      <c r="B3" s="59"/>
      <c r="C3" s="59"/>
      <c r="D3" s="59"/>
      <c r="E3" s="59"/>
      <c r="F3" s="59"/>
      <c r="G3" s="59"/>
      <c r="H3" s="59"/>
      <c r="I3" s="59"/>
      <c r="J3" s="59"/>
      <c r="K3" s="494"/>
      <c r="L3" s="494"/>
      <c r="M3" s="493"/>
    </row>
    <row r="4" spans="1:13" ht="41.25" customHeight="1" x14ac:dyDescent="0.45">
      <c r="A4" s="260" t="s">
        <v>124</v>
      </c>
      <c r="B4" s="259" t="s">
        <v>125</v>
      </c>
      <c r="C4" s="280">
        <v>2014</v>
      </c>
      <c r="D4" s="280">
        <v>2015</v>
      </c>
      <c r="E4" s="280">
        <v>2016</v>
      </c>
      <c r="F4" s="280">
        <v>2017</v>
      </c>
      <c r="G4" s="280">
        <v>2018</v>
      </c>
      <c r="H4" s="280">
        <v>2019</v>
      </c>
      <c r="I4" s="280">
        <v>2020</v>
      </c>
      <c r="J4" s="280" t="s">
        <v>126</v>
      </c>
      <c r="K4" s="280">
        <v>2022</v>
      </c>
      <c r="L4" s="281">
        <v>2023</v>
      </c>
      <c r="M4" s="489"/>
    </row>
    <row r="5" spans="1:13" ht="15" customHeight="1" x14ac:dyDescent="0.45">
      <c r="A5" s="261" t="s">
        <v>127</v>
      </c>
      <c r="B5" s="254">
        <v>2</v>
      </c>
      <c r="C5" s="255">
        <v>0.86849315068493149</v>
      </c>
      <c r="D5" s="255">
        <v>0.90958904109589045</v>
      </c>
      <c r="E5" s="255">
        <v>0.90163934426229508</v>
      </c>
      <c r="F5" s="255">
        <v>1</v>
      </c>
      <c r="G5" s="255">
        <v>1</v>
      </c>
      <c r="H5" s="255">
        <v>0.9616438356164384</v>
      </c>
      <c r="I5" s="255">
        <v>0.96448087431693996</v>
      </c>
      <c r="J5" s="255">
        <v>0.93969999999999998</v>
      </c>
      <c r="K5" s="255">
        <v>0.86575342465753424</v>
      </c>
      <c r="L5" s="256">
        <v>0.93679999999999997</v>
      </c>
      <c r="M5" s="489"/>
    </row>
    <row r="6" spans="1:13" ht="15" customHeight="1" x14ac:dyDescent="0.45">
      <c r="A6" s="261" t="s">
        <v>128</v>
      </c>
      <c r="B6" s="254">
        <v>21</v>
      </c>
      <c r="C6" s="255">
        <v>0.72054794520547949</v>
      </c>
      <c r="D6" s="255">
        <v>0.87671232876712324</v>
      </c>
      <c r="E6" s="255">
        <v>0.82786885245901642</v>
      </c>
      <c r="F6" s="255">
        <v>0.93698630136986305</v>
      </c>
      <c r="G6" s="255">
        <v>0.9342465753424658</v>
      </c>
      <c r="H6" s="255">
        <v>0.79452054794520544</v>
      </c>
      <c r="I6" s="255">
        <v>0.69672131147540983</v>
      </c>
      <c r="J6" s="255">
        <v>0.74790000000000001</v>
      </c>
      <c r="K6" s="255">
        <v>0.75068493150684934</v>
      </c>
      <c r="L6" s="256">
        <v>0.77259999999999995</v>
      </c>
      <c r="M6" s="489"/>
    </row>
    <row r="7" spans="1:13" ht="15" customHeight="1" x14ac:dyDescent="0.45">
      <c r="A7" s="261" t="s">
        <v>129</v>
      </c>
      <c r="B7" s="254">
        <v>2</v>
      </c>
      <c r="C7" s="255">
        <v>0.77410468319559234</v>
      </c>
      <c r="D7" s="255">
        <v>0.8849315068493151</v>
      </c>
      <c r="E7" s="255">
        <v>0.87158469945355188</v>
      </c>
      <c r="F7" s="255">
        <v>0.97534246575342465</v>
      </c>
      <c r="G7" s="255">
        <v>0.92328767123287669</v>
      </c>
      <c r="H7" s="255">
        <v>0.98630136986301364</v>
      </c>
      <c r="I7" s="255">
        <v>0.93169398907103829</v>
      </c>
      <c r="J7" s="255">
        <v>0.97529999999999994</v>
      </c>
      <c r="K7" s="255">
        <v>0.97534246575342465</v>
      </c>
      <c r="L7" s="256">
        <v>0.99180000000000001</v>
      </c>
      <c r="M7" s="489"/>
    </row>
    <row r="8" spans="1:13" ht="15" customHeight="1" x14ac:dyDescent="0.45">
      <c r="A8" s="261" t="s">
        <v>130</v>
      </c>
      <c r="B8" s="254">
        <v>12</v>
      </c>
      <c r="C8" s="255">
        <v>0.69315068493150689</v>
      </c>
      <c r="D8" s="255">
        <v>0.75342465753424659</v>
      </c>
      <c r="E8" s="255">
        <v>0.74863387978142082</v>
      </c>
      <c r="F8" s="255">
        <v>0.92876712328767119</v>
      </c>
      <c r="G8" s="255">
        <v>0.90410958904109584</v>
      </c>
      <c r="H8" s="255">
        <v>0.84109589041095889</v>
      </c>
      <c r="I8" s="255">
        <v>0.808743169398907</v>
      </c>
      <c r="J8" s="255">
        <v>0.81640000000000001</v>
      </c>
      <c r="K8" s="255">
        <v>0.81643835616438354</v>
      </c>
      <c r="L8" s="256">
        <v>0.84930000000000005</v>
      </c>
      <c r="M8" s="489"/>
    </row>
    <row r="9" spans="1:13" ht="15" customHeight="1" x14ac:dyDescent="0.45">
      <c r="A9" s="261" t="s">
        <v>131</v>
      </c>
      <c r="B9" s="254">
        <v>7</v>
      </c>
      <c r="C9" s="255">
        <v>0.87397260273972599</v>
      </c>
      <c r="D9" s="255">
        <v>0.89315068493150684</v>
      </c>
      <c r="E9" s="255">
        <v>0.80327868852459017</v>
      </c>
      <c r="F9" s="255">
        <v>0.88219178082191785</v>
      </c>
      <c r="G9" s="255">
        <v>0.90136986301369859</v>
      </c>
      <c r="H9" s="255">
        <v>0.91506849315068495</v>
      </c>
      <c r="I9" s="255">
        <v>0.91256830601092898</v>
      </c>
      <c r="J9" s="255">
        <v>0.83289999999999997</v>
      </c>
      <c r="K9" s="255">
        <v>0.8794520547945206</v>
      </c>
      <c r="L9" s="256">
        <v>0.90410000000000001</v>
      </c>
      <c r="M9" s="489"/>
    </row>
    <row r="10" spans="1:13" ht="15" customHeight="1" x14ac:dyDescent="0.45">
      <c r="A10" s="261" t="s">
        <v>132</v>
      </c>
      <c r="B10" s="254">
        <v>4</v>
      </c>
      <c r="C10" s="255">
        <v>0.81643835616438354</v>
      </c>
      <c r="D10" s="255">
        <v>0.86575342465753424</v>
      </c>
      <c r="E10" s="255">
        <v>0.86885245901639341</v>
      </c>
      <c r="F10" s="255">
        <v>0.97534246575342465</v>
      </c>
      <c r="G10" s="255">
        <v>0.99178082191780825</v>
      </c>
      <c r="H10" s="255">
        <v>0.89863013698630134</v>
      </c>
      <c r="I10" s="255">
        <v>0.86612021857923494</v>
      </c>
      <c r="J10" s="255">
        <v>0.92049999999999998</v>
      </c>
      <c r="K10" s="255">
        <v>0.90136986301369859</v>
      </c>
      <c r="L10" s="256">
        <v>0.93420000000000003</v>
      </c>
      <c r="M10" s="489"/>
    </row>
    <row r="11" spans="1:13" ht="15" customHeight="1" x14ac:dyDescent="0.45">
      <c r="A11" s="261" t="s">
        <v>133</v>
      </c>
      <c r="B11" s="254">
        <v>5</v>
      </c>
      <c r="C11" s="255">
        <v>0.83013698630136989</v>
      </c>
      <c r="D11" s="255">
        <v>0.78904109589041094</v>
      </c>
      <c r="E11" s="255">
        <v>0.80054644808743169</v>
      </c>
      <c r="F11" s="255">
        <v>0.96986301369863015</v>
      </c>
      <c r="G11" s="255">
        <v>0.989041095890411</v>
      </c>
      <c r="H11" s="255">
        <v>0.94246575342465755</v>
      </c>
      <c r="I11" s="255">
        <v>0.94262295081967207</v>
      </c>
      <c r="J11" s="255">
        <v>0.90959999999999996</v>
      </c>
      <c r="K11" s="255">
        <v>0.8849315068493151</v>
      </c>
      <c r="L11" s="256">
        <v>0.91779999999999995</v>
      </c>
      <c r="M11" s="489"/>
    </row>
    <row r="12" spans="1:13" ht="15" customHeight="1" x14ac:dyDescent="0.45">
      <c r="A12" s="261" t="s">
        <v>134</v>
      </c>
      <c r="B12" s="254">
        <v>2</v>
      </c>
      <c r="C12" s="257">
        <v>0.70136986301369864</v>
      </c>
      <c r="D12" s="257">
        <v>0.69863013698630139</v>
      </c>
      <c r="E12" s="257">
        <v>0.74316939890710387</v>
      </c>
      <c r="F12" s="257">
        <v>0.9726027397260274</v>
      </c>
      <c r="G12" s="257">
        <v>0.9342465753424658</v>
      </c>
      <c r="H12" s="257">
        <v>0.97534246575342465</v>
      </c>
      <c r="I12" s="257">
        <v>0.96721311475409832</v>
      </c>
      <c r="J12" s="257">
        <v>0.95889999999999997</v>
      </c>
      <c r="K12" s="257">
        <v>0.94246575342465744</v>
      </c>
      <c r="L12" s="258">
        <v>0.98899999999999999</v>
      </c>
      <c r="M12" s="489"/>
    </row>
    <row r="13" spans="1:13" s="18" customFormat="1" ht="25" customHeight="1" x14ac:dyDescent="0.45">
      <c r="A13" s="365" t="s">
        <v>135</v>
      </c>
      <c r="B13" s="262">
        <v>54</v>
      </c>
      <c r="C13" s="263">
        <v>0.78478409869773813</v>
      </c>
      <c r="D13" s="263">
        <v>0.83390410958904104</v>
      </c>
      <c r="E13" s="263">
        <v>0.82069672131147542</v>
      </c>
      <c r="F13" s="263">
        <v>0.95513698630136989</v>
      </c>
      <c r="G13" s="263">
        <v>0.94726027397260271</v>
      </c>
      <c r="H13" s="263">
        <v>0.91438356164383561</v>
      </c>
      <c r="I13" s="263">
        <v>0.88629999999999998</v>
      </c>
      <c r="J13" s="263">
        <v>0.88770000000000004</v>
      </c>
      <c r="K13" s="263">
        <v>0.87705479452054791</v>
      </c>
      <c r="L13" s="264">
        <v>0.91200000000000003</v>
      </c>
      <c r="M13" s="495"/>
    </row>
    <row r="14" spans="1:13" ht="15.75" customHeight="1" x14ac:dyDescent="0.45">
      <c r="A14" s="60"/>
      <c r="B14" s="61"/>
      <c r="C14" s="62"/>
      <c r="D14" s="62"/>
      <c r="E14" s="62"/>
      <c r="F14" s="62"/>
      <c r="G14" s="62"/>
      <c r="H14" s="62"/>
      <c r="I14" s="62"/>
      <c r="J14" s="62"/>
      <c r="K14" s="62"/>
      <c r="L14" s="62"/>
      <c r="M14" s="493"/>
    </row>
    <row r="15" spans="1:13" x14ac:dyDescent="0.45">
      <c r="A15" s="355" t="s">
        <v>136</v>
      </c>
      <c r="B15" s="186"/>
      <c r="C15" s="186"/>
      <c r="D15" s="186"/>
      <c r="E15" s="186"/>
      <c r="F15" s="186"/>
      <c r="G15" s="186"/>
      <c r="H15" s="186"/>
      <c r="I15" s="186"/>
      <c r="J15" s="186"/>
      <c r="K15" s="186"/>
      <c r="L15" s="186"/>
      <c r="M15" s="493"/>
    </row>
    <row r="16" spans="1:13" x14ac:dyDescent="0.45">
      <c r="A16" s="355" t="s">
        <v>137</v>
      </c>
      <c r="B16" s="186"/>
      <c r="C16" s="186"/>
      <c r="D16" s="186"/>
      <c r="E16" s="186"/>
      <c r="F16" s="186"/>
      <c r="G16" s="186"/>
      <c r="H16" s="186"/>
      <c r="I16" s="186"/>
      <c r="J16" s="186"/>
      <c r="K16" s="186"/>
      <c r="L16" s="186"/>
      <c r="M16" s="493"/>
    </row>
    <row r="17" spans="1:12" ht="14.25" customHeight="1" x14ac:dyDescent="0.45">
      <c r="A17" s="312" t="s">
        <v>138</v>
      </c>
      <c r="B17" s="186"/>
      <c r="C17" s="186"/>
      <c r="D17" s="186"/>
      <c r="E17" s="186"/>
      <c r="F17" s="186"/>
      <c r="G17" s="186"/>
      <c r="H17" s="186"/>
      <c r="I17" s="186"/>
      <c r="J17" s="186"/>
      <c r="K17" s="186"/>
      <c r="L17" s="186"/>
    </row>
    <row r="18" spans="1:12" x14ac:dyDescent="0.45">
      <c r="A18" s="313"/>
      <c r="B18" s="56"/>
      <c r="C18" s="56"/>
      <c r="D18" s="56"/>
      <c r="E18" s="56"/>
      <c r="F18" s="56"/>
      <c r="G18" s="56"/>
      <c r="H18" s="56"/>
      <c r="I18" s="56"/>
      <c r="J18" s="56"/>
      <c r="K18" s="56"/>
      <c r="L18" s="56"/>
    </row>
    <row r="26" spans="1:12" x14ac:dyDescent="0.45">
      <c r="A26" s="496"/>
      <c r="B26" s="496"/>
      <c r="C26" s="496"/>
      <c r="D26" s="496"/>
      <c r="E26" s="496"/>
      <c r="F26" s="496"/>
      <c r="G26" s="496"/>
      <c r="H26" s="496"/>
      <c r="I26" s="496"/>
      <c r="J26" s="496"/>
      <c r="K26" s="496"/>
      <c r="L26" s="496"/>
    </row>
    <row r="27" spans="1:12" x14ac:dyDescent="0.45">
      <c r="A27" s="496"/>
      <c r="B27" s="496"/>
      <c r="C27" s="496"/>
      <c r="D27" s="496"/>
      <c r="E27" s="496"/>
      <c r="F27" s="496"/>
      <c r="G27" s="496"/>
      <c r="H27" s="496"/>
      <c r="I27" s="496"/>
      <c r="J27" s="496"/>
      <c r="K27" s="496"/>
      <c r="L27" s="496"/>
    </row>
    <row r="28" spans="1:12" x14ac:dyDescent="0.45">
      <c r="A28" s="496"/>
      <c r="B28" s="496"/>
      <c r="C28" s="496"/>
      <c r="D28" s="496"/>
      <c r="E28" s="496"/>
      <c r="F28" s="496"/>
      <c r="G28" s="496"/>
      <c r="H28" s="496"/>
      <c r="I28" s="496"/>
      <c r="J28" s="496"/>
      <c r="K28" s="496"/>
      <c r="L28" s="496"/>
    </row>
    <row r="29" spans="1:12" x14ac:dyDescent="0.45">
      <c r="A29" s="496"/>
      <c r="B29" s="496"/>
      <c r="C29" s="496"/>
      <c r="D29" s="496"/>
      <c r="E29" s="496"/>
      <c r="F29" s="496"/>
      <c r="G29" s="496"/>
      <c r="H29" s="496"/>
      <c r="I29" s="496"/>
      <c r="J29" s="496"/>
      <c r="K29" s="496"/>
      <c r="L29" s="496"/>
    </row>
    <row r="30" spans="1:12" x14ac:dyDescent="0.45">
      <c r="A30" s="496"/>
      <c r="B30" s="496"/>
      <c r="C30" s="496"/>
      <c r="D30" s="496"/>
      <c r="E30" s="496"/>
      <c r="F30" s="496"/>
      <c r="G30" s="496"/>
      <c r="H30" s="496"/>
      <c r="I30" s="496"/>
      <c r="J30" s="496"/>
      <c r="K30" s="496"/>
      <c r="L30" s="496"/>
    </row>
    <row r="31" spans="1:12" x14ac:dyDescent="0.45">
      <c r="A31" s="496"/>
      <c r="B31" s="496"/>
      <c r="C31" s="496"/>
      <c r="D31" s="496"/>
      <c r="E31" s="496"/>
      <c r="F31" s="496"/>
      <c r="G31" s="496"/>
      <c r="H31" s="496"/>
      <c r="I31" s="496"/>
      <c r="J31" s="496"/>
      <c r="K31" s="496"/>
      <c r="L31" s="496"/>
    </row>
    <row r="32" spans="1:12" x14ac:dyDescent="0.45">
      <c r="A32" s="496"/>
      <c r="B32" s="496"/>
      <c r="C32" s="496"/>
      <c r="D32" s="496"/>
      <c r="E32" s="496"/>
      <c r="F32" s="496"/>
      <c r="G32" s="496"/>
      <c r="H32" s="496"/>
      <c r="I32" s="496"/>
      <c r="J32" s="496"/>
      <c r="K32" s="496"/>
      <c r="L32" s="496"/>
    </row>
    <row r="33" spans="1:22" x14ac:dyDescent="0.45">
      <c r="A33" s="496"/>
      <c r="B33" s="496"/>
      <c r="C33" s="496"/>
      <c r="D33" s="496"/>
      <c r="E33" s="496"/>
      <c r="F33" s="496"/>
      <c r="G33" s="496"/>
      <c r="H33" s="496"/>
      <c r="I33" s="496"/>
      <c r="J33" s="496"/>
      <c r="K33" s="496"/>
      <c r="L33" s="496"/>
      <c r="M33" s="493"/>
      <c r="N33" s="493"/>
      <c r="O33" s="493"/>
      <c r="P33" s="493"/>
      <c r="Q33" s="493"/>
      <c r="R33" s="493"/>
      <c r="S33" s="493"/>
      <c r="T33" s="493"/>
      <c r="U33" s="493"/>
      <c r="V33" s="493"/>
    </row>
    <row r="34" spans="1:22" x14ac:dyDescent="0.45">
      <c r="A34" s="496"/>
      <c r="B34" s="496"/>
      <c r="C34" s="496"/>
      <c r="D34" s="496"/>
      <c r="E34" s="496"/>
      <c r="F34" s="496"/>
      <c r="G34" s="496"/>
      <c r="H34" s="496"/>
      <c r="I34" s="496"/>
      <c r="J34" s="496"/>
      <c r="K34" s="496"/>
      <c r="L34" s="496"/>
      <c r="M34" s="493"/>
      <c r="N34" s="493"/>
      <c r="O34" s="493"/>
      <c r="P34" s="493"/>
      <c r="Q34" s="493"/>
      <c r="R34" s="493"/>
      <c r="S34" s="493"/>
      <c r="T34" s="493"/>
      <c r="U34" s="493"/>
      <c r="V34" s="493"/>
    </row>
    <row r="35" spans="1:22" x14ac:dyDescent="0.45">
      <c r="A35" s="496"/>
      <c r="B35" s="496"/>
      <c r="C35" s="496"/>
      <c r="D35" s="496"/>
      <c r="E35" s="496"/>
      <c r="F35" s="496"/>
      <c r="G35" s="496"/>
      <c r="H35" s="496"/>
      <c r="I35" s="496"/>
      <c r="J35" s="496"/>
      <c r="K35" s="496"/>
      <c r="L35" s="496"/>
      <c r="M35" s="493"/>
      <c r="N35" s="493"/>
      <c r="O35" s="493"/>
      <c r="P35" s="493"/>
      <c r="Q35" s="493"/>
      <c r="R35" s="493"/>
      <c r="S35" s="493"/>
      <c r="T35" s="493"/>
      <c r="U35" s="493"/>
      <c r="V35" s="493"/>
    </row>
    <row r="36" spans="1:22" x14ac:dyDescent="0.45">
      <c r="A36" s="497"/>
      <c r="B36" s="496"/>
      <c r="C36" s="496"/>
      <c r="D36" s="496"/>
      <c r="E36" s="496"/>
      <c r="F36" s="496"/>
      <c r="G36" s="496"/>
      <c r="H36" s="496"/>
      <c r="I36" s="496"/>
      <c r="J36" s="496"/>
      <c r="K36" s="496"/>
      <c r="L36" s="496"/>
      <c r="M36" s="493"/>
      <c r="N36" s="493"/>
      <c r="O36" s="493"/>
      <c r="P36" s="493"/>
      <c r="Q36" s="493"/>
      <c r="R36" s="493"/>
      <c r="S36" s="493"/>
      <c r="T36" s="493"/>
      <c r="U36" s="493"/>
      <c r="V36" s="493"/>
    </row>
    <row r="37" spans="1:22" x14ac:dyDescent="0.45">
      <c r="A37" s="496"/>
      <c r="B37" s="496"/>
      <c r="C37" s="496"/>
      <c r="D37" s="496"/>
      <c r="E37" s="496"/>
      <c r="F37" s="496"/>
      <c r="G37" s="496"/>
      <c r="H37" s="496"/>
      <c r="I37" s="496"/>
      <c r="J37" s="496"/>
      <c r="K37" s="496"/>
      <c r="L37" s="496"/>
      <c r="M37" s="493"/>
      <c r="N37" s="493"/>
      <c r="O37" s="493"/>
      <c r="P37" s="493"/>
      <c r="Q37" s="493"/>
      <c r="R37" s="493"/>
      <c r="S37" s="493"/>
      <c r="T37" s="493"/>
      <c r="U37" s="493"/>
      <c r="V37" s="493"/>
    </row>
    <row r="38" spans="1:22" x14ac:dyDescent="0.45">
      <c r="A38" s="496"/>
      <c r="B38" s="496"/>
      <c r="C38" s="496"/>
      <c r="D38" s="496"/>
      <c r="E38" s="496"/>
      <c r="F38" s="496"/>
      <c r="G38" s="496"/>
      <c r="H38" s="496"/>
      <c r="I38" s="496"/>
      <c r="J38" s="496"/>
      <c r="K38" s="496"/>
      <c r="L38" s="496"/>
      <c r="M38" s="493"/>
      <c r="N38" s="493"/>
      <c r="O38" s="493"/>
      <c r="P38" s="493"/>
      <c r="Q38" s="493"/>
      <c r="R38" s="493"/>
      <c r="S38" s="493"/>
      <c r="T38" s="493"/>
      <c r="U38" s="493"/>
      <c r="V38" s="493"/>
    </row>
    <row r="39" spans="1:22" x14ac:dyDescent="0.45">
      <c r="A39" s="496" t="s">
        <v>21</v>
      </c>
      <c r="B39" s="496"/>
      <c r="C39" s="496"/>
      <c r="D39" s="496"/>
      <c r="E39" s="496"/>
      <c r="F39" s="496"/>
      <c r="G39" s="496"/>
      <c r="H39" s="496"/>
      <c r="I39" s="496"/>
      <c r="J39" s="496"/>
      <c r="K39" s="496"/>
      <c r="L39" s="496"/>
      <c r="M39" s="493"/>
      <c r="N39" s="493"/>
      <c r="O39" s="493"/>
      <c r="P39" s="493"/>
      <c r="Q39" s="493"/>
      <c r="R39" s="493"/>
      <c r="S39" s="493"/>
      <c r="T39" s="493"/>
      <c r="U39" s="493"/>
      <c r="V39" s="493"/>
    </row>
    <row r="40" spans="1:22" x14ac:dyDescent="0.45">
      <c r="A40" s="496"/>
      <c r="B40" s="496"/>
      <c r="C40" s="496"/>
      <c r="D40" s="496"/>
      <c r="E40" s="496"/>
      <c r="F40" s="496"/>
      <c r="G40" s="496"/>
      <c r="H40" s="496"/>
      <c r="I40" s="496"/>
      <c r="J40" s="496"/>
      <c r="K40" s="496"/>
      <c r="L40" s="496"/>
      <c r="M40" s="493"/>
      <c r="N40" s="493"/>
      <c r="O40" s="493"/>
      <c r="P40" s="493"/>
      <c r="Q40" s="493"/>
      <c r="R40" s="493"/>
      <c r="S40" s="493"/>
      <c r="T40" s="493"/>
      <c r="U40" s="493"/>
      <c r="V40" s="494"/>
    </row>
    <row r="41" spans="1:22" x14ac:dyDescent="0.45">
      <c r="A41" s="496"/>
      <c r="B41" s="496"/>
      <c r="C41" s="496"/>
      <c r="D41" s="496"/>
      <c r="E41" s="496"/>
      <c r="F41" s="496"/>
      <c r="G41" s="496"/>
      <c r="H41" s="496"/>
      <c r="I41" s="496"/>
      <c r="J41" s="496"/>
      <c r="K41" s="496"/>
      <c r="L41" s="496"/>
      <c r="M41" s="493"/>
      <c r="N41" s="493"/>
      <c r="O41" s="493"/>
      <c r="P41" s="493"/>
      <c r="Q41" s="493"/>
      <c r="R41" s="493"/>
      <c r="S41" s="493"/>
      <c r="T41" s="493"/>
      <c r="U41" s="493"/>
      <c r="V41" s="56"/>
    </row>
    <row r="42" spans="1:22" x14ac:dyDescent="0.45">
      <c r="A42" s="496"/>
      <c r="B42" s="496"/>
      <c r="C42" s="496"/>
      <c r="D42" s="496"/>
      <c r="E42" s="496"/>
      <c r="F42" s="496"/>
      <c r="G42" s="496"/>
      <c r="H42" s="496"/>
      <c r="I42" s="496"/>
      <c r="J42" s="496"/>
      <c r="K42" s="496"/>
      <c r="L42" s="496"/>
      <c r="M42" s="493"/>
      <c r="N42" s="493"/>
      <c r="O42" s="493"/>
      <c r="P42" s="493"/>
      <c r="Q42" s="493"/>
      <c r="R42" s="493"/>
      <c r="S42" s="493"/>
      <c r="T42" s="493"/>
      <c r="U42" s="493"/>
      <c r="V42" s="493"/>
    </row>
    <row r="43" spans="1:22" x14ac:dyDescent="0.45">
      <c r="A43" s="496"/>
      <c r="B43" s="496"/>
      <c r="C43" s="496"/>
      <c r="D43" s="496"/>
      <c r="E43" s="496"/>
      <c r="F43" s="496"/>
      <c r="G43" s="496"/>
      <c r="H43" s="496"/>
      <c r="I43" s="496"/>
      <c r="J43" s="496"/>
      <c r="K43" s="496"/>
      <c r="L43" s="496"/>
      <c r="M43" s="493"/>
      <c r="N43" s="493"/>
      <c r="O43" s="493"/>
      <c r="P43" s="493"/>
      <c r="Q43" s="493"/>
      <c r="R43" s="493"/>
      <c r="S43" s="493"/>
      <c r="T43" s="493"/>
      <c r="U43" s="493"/>
      <c r="V43" s="493"/>
    </row>
    <row r="44" spans="1:22" x14ac:dyDescent="0.45">
      <c r="A44" s="496"/>
      <c r="B44" s="496"/>
      <c r="C44" s="496"/>
      <c r="D44" s="496"/>
      <c r="E44" s="496"/>
      <c r="F44" s="496"/>
      <c r="G44" s="496"/>
      <c r="H44" s="496"/>
      <c r="I44" s="496"/>
      <c r="J44" s="496"/>
      <c r="K44" s="496"/>
      <c r="L44" s="496"/>
      <c r="M44" s="493"/>
      <c r="N44" s="493"/>
      <c r="O44" s="493"/>
      <c r="P44" s="493"/>
      <c r="Q44" s="493"/>
      <c r="R44" s="493"/>
      <c r="S44" s="493"/>
      <c r="T44" s="493"/>
      <c r="U44" s="493"/>
      <c r="V44" s="493"/>
    </row>
    <row r="45" spans="1:22" x14ac:dyDescent="0.45">
      <c r="A45" s="496"/>
      <c r="B45" s="496"/>
      <c r="C45" s="496"/>
      <c r="D45" s="496"/>
      <c r="E45" s="496"/>
      <c r="F45" s="496"/>
      <c r="G45" s="496"/>
      <c r="H45" s="496"/>
      <c r="I45" s="496"/>
      <c r="J45" s="496"/>
      <c r="K45" s="496"/>
      <c r="L45" s="496"/>
      <c r="M45" s="493"/>
      <c r="N45" s="493"/>
      <c r="O45" s="493"/>
      <c r="P45" s="493"/>
      <c r="Q45" s="493"/>
      <c r="R45" s="493"/>
      <c r="S45" s="493"/>
      <c r="T45" s="493"/>
      <c r="U45" s="493"/>
      <c r="V45" s="493"/>
    </row>
    <row r="46" spans="1:22" x14ac:dyDescent="0.45">
      <c r="A46" s="496"/>
      <c r="B46" s="496"/>
      <c r="C46" s="496"/>
      <c r="D46" s="496"/>
      <c r="E46" s="496"/>
      <c r="F46" s="496"/>
      <c r="G46" s="496"/>
      <c r="H46" s="496"/>
      <c r="I46" s="496"/>
      <c r="J46" s="496"/>
      <c r="K46" s="496"/>
      <c r="L46" s="496"/>
      <c r="M46" s="493"/>
      <c r="N46" s="493"/>
      <c r="O46" s="493"/>
      <c r="P46" s="493"/>
      <c r="Q46" s="493"/>
      <c r="R46" s="493"/>
      <c r="S46" s="493"/>
      <c r="T46" s="493"/>
      <c r="U46" s="493"/>
      <c r="V46" s="493"/>
    </row>
    <row r="47" spans="1:22" x14ac:dyDescent="0.45">
      <c r="A47" s="496"/>
      <c r="B47" s="496"/>
      <c r="C47" s="496"/>
      <c r="D47" s="496"/>
      <c r="E47" s="496"/>
      <c r="F47" s="496"/>
      <c r="G47" s="496"/>
      <c r="H47" s="496"/>
      <c r="I47" s="496"/>
      <c r="J47" s="496"/>
      <c r="K47" s="496"/>
      <c r="L47" s="496"/>
      <c r="M47" s="493"/>
      <c r="N47" s="493"/>
      <c r="O47" s="493"/>
      <c r="P47" s="493"/>
      <c r="Q47" s="493"/>
      <c r="R47" s="493"/>
      <c r="S47" s="493"/>
      <c r="T47" s="493"/>
      <c r="U47" s="493"/>
      <c r="V47" s="493"/>
    </row>
  </sheetData>
  <hyperlinks>
    <hyperlink ref="A18" r:id="rId1" display="http://www.ingurumena.ejgv.euskadi.eus/r49-20775/es/" xr:uid="{00000000-0004-0000-0800-000000000000}"/>
  </hyperlinks>
  <pageMargins left="0.7" right="0.7" top="0.75" bottom="0.75" header="0.3" footer="0.3"/>
  <pageSetup paperSize="9" scale="56"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e9c400-5973-45a4-8dc7-bd30cc704374">
      <Terms xmlns="http://schemas.microsoft.com/office/infopath/2007/PartnerControls"/>
    </lcf76f155ced4ddcb4097134ff3c332f>
    <TaxCatchAll xmlns="df76c8ef-b560-42fb-9372-233ad004ec4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5" ma:contentTypeDescription="Crear nuevo documento." ma:contentTypeScope="" ma:versionID="c9026b6f27ef82274d6ed7881946241a">
  <xsd:schema xmlns:xsd="http://www.w3.org/2001/XMLSchema" xmlns:xs="http://www.w3.org/2001/XMLSchema" xmlns:p="http://schemas.microsoft.com/office/2006/metadata/properties" xmlns:ns2="c8e9c400-5973-45a4-8dc7-bd30cc704374" xmlns:ns3="df76c8ef-b560-42fb-9372-233ad004ec4c" targetNamespace="http://schemas.microsoft.com/office/2006/metadata/properties" ma:root="true" ma:fieldsID="aca2750f4c0ad118c4dc425eb0ab50d3" ns2:_="" ns3:_="">
    <xsd:import namespace="c8e9c400-5973-45a4-8dc7-bd30cc704374"/>
    <xsd:import namespace="df76c8ef-b560-42fb-9372-233ad004e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16238219-447f-418f-809f-6e2596424ee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6c8ef-b560-42fb-9372-233ad004ec4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89a0dbc-1669-4d45-82d0-93190beba560}" ma:internalName="TaxCatchAll" ma:showField="CatchAllData" ma:web="df76c8ef-b560-42fb-9372-233ad004e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O M D A A B Q S w M E F A A C A A g A Q G H M U H L c w M C m A A A A + A A A A B I A H A B D b 2 5 m a W c v U G F j a 2 F n Z S 5 4 b W w g o h g A K K A U A A A A A A A A A A A A A A A A A A A A A A A A A A A A h Y + x D o I w F E V / h X S n r 0 B M k D z K Y N w k M S E x r q R U a I R i a L H 8 m 4 O f 5 C 9 I o q i b 4 z 0 5 w 7 m P 2 x 2 z q W u 9 q x y M 6 n V K A s q I J 7 X o K 6 X r l I z 2 5 M c k 4 7 g v x b m s p T f L 2 i S T q V L S W H t J A J x z 1 E W 0 H 2 o I G Q v g m O 8 K 0 c i u J B 9 Z / Z d 9 p Y 0 t t Z C E 4 + E V w 0 M a M 7 q K W U T X L E B Y M O Z K f 5 V w L q Y M 4 Q f i Z m z t O E g u j b 8 t E J a J 8 H 7 B n 1 B L A w Q U A A I A C A B A Y c x 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G H M U O h 9 m F D b A A A A s Q E A A B M A H A B G b 3 J t d W x h c y 9 T Z W N 0 a W 9 u M S 5 t I K I Y A C i g F A A A A A A A A A A A A A A A A A A A A A A A A A A A A I 3 Q v W r D M B Q F 4 N 3 g d x C a G j C B z k F L m k B M I B 4 E X Y w x 1 9 I l F i g S 6 C c d S t + 9 U h 2 1 0 E C I F o n L u d 8 B e R R B W U P 4 c r 9 u 6 q q u / A w O J b n q 6 F o j l Q B p H X o e U V u / j z 5 A I I x o D H V F 0 u m c O q N J k 0 5 O Y r 2 D A N x G J / C F S m + Y t 1 r H C W l D + o N C B 0 7 M C d Q n u K o z 5 E o W X M R h 1 S x Y e + i 2 e 9 6 + j d m Z w G N 2 f w o + + x N c k N G S o M 1 R G c l o C d L h q 8 / v 4 S b J y Y 5 c z H i B R N y x R U u p A i 3 h / 8 y D T x j f F X 4 k / K + p q A + W S l v e / e 2 q K 2 W e q 9 t 8 A 1 B L A Q I t A B Q A A g A I A E B h z F B y 3 M D A p g A A A P g A A A A S A A A A A A A A A A A A A A A A A A A A A A B D b 2 5 m a W c v U G F j a 2 F n Z S 5 4 b W x Q S w E C L Q A U A A I A C A B A Y c x Q D 8 r p q 6 Q A A A D p A A A A E w A A A A A A A A A A A A A A A A D y A A A A W 0 N v b n R l b n R f V H l w Z X N d L n h t b F B L A Q I t A B Q A A g A I A E B h z F D o f Z h Q 2 w A A A L E B A A A T A A A A A A A A A A A A A A A A A O M B A A B G b 3 J t d W x h c y 9 T Z W N 0 a W 9 u M S 5 t U E s F B g A A A A A D A A M A w g A A A A s 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8 N A A A A A A A A / Q 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3 Z s d X J J b m R p Y 2 F k b 3 J l c 1 N 1 Z W x v c 0 V 1 c 3 R h 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Z s d X J J b m R p Y 2 F k b 3 J l c 1 N 1 Z W x v c 0 V 1 c 3 R h d C 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w L T A 2 L T E y V D E w O j E w O j A w L j Q z M j U x M T Z a I i A v P j x F b n R y e S B U e X B l P S J G a W x s Q 2 9 s d W 1 u V H l w Z X M i I F Z h b H V l P S J z Q W d V Q 0 J R P T 0 i I C 8 + P E V u d H J 5 I F R 5 c G U 9 I k Z p b G x D b 2 x 1 b W 5 O Y W 1 l c y I g V m F s d W U 9 I n N b J n F 1 b 3 Q 7 R W 1 w b G F 6 Y W 1 p Z W 5 0 b 3 N J b n Z l c 3 R p Z 2 F k b 3 M m c X V v d D s s J n F 1 b 3 Q 7 U 3 V w Z X J m a W N p Z U l u d m V z d G l n Y W R h J n F 1 b 3 Q 7 L C Z x d W 9 0 O 0 V t c G x h e m F t a W V u d G 9 z U m V j d X B l c m F k b 3 M m c X V v d D s s J n F 1 b 3 Q 7 U 3 V w Z X J m a W N p Z X J l Y 3 V w Z X J h Z G E 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P Z G J j L k R h d G F T b 3 V y Y 2 V c X C 8 x L 2 R z b j 1 z b 2 x s d W J l L 0 l I T 0 J F U 0 l D L 2 R i b y 9 2 b H V y S W 5 k a W N h Z G 9 y Z X N T d W V s b 3 N F d X N 0 Y X Q u e 0 V t c G x h e m F t a W V u d G 9 z S W 5 2 Z X N 0 a W d h Z G 9 z L D B 9 J n F 1 b 3 Q 7 L C Z x d W 9 0 O 0 9 k Y m M u R G F 0 Y V N v d X J j Z V x c L z E v Z H N u P X N v b G x 1 Y m U v S U h P Q k V T S U M v Z G J v L 3 Z s d X J J b m R p Y 2 F k b 3 J l c 1 N 1 Z W x v c 0 V 1 c 3 R h d C 5 7 U 3 V w Z X J m a W N p Z U l u d m V z d G l n Y W R h L D F 9 J n F 1 b 3 Q 7 L C Z x d W 9 0 O 0 9 k Y m M u R G F 0 Y V N v d X J j Z V x c L z E v Z H N u P X N v b G x 1 Y m U v S U h P Q k V T S U M v Z G J v L 3 Z s d X J J b m R p Y 2 F k b 3 J l c 1 N 1 Z W x v c 0 V 1 c 3 R h d C 5 7 R W 1 w b G F 6 Y W 1 p Z W 5 0 b 3 N S Z W N 1 c G V y Y W R v c y w y f S Z x d W 9 0 O y w m c X V v d D t P Z G J j L k R h d G F T b 3 V y Y 2 V c X C 8 x L 2 R z b j 1 z b 2 x s d W J l L 0 l I T 0 J F U 0 l D L 2 R i b y 9 2 b H V y S W 5 k a W N h Z G 9 y Z X N T d W V s b 3 N F d X N 0 Y X Q u e 1 N 1 c G V y Z m l j a W V y Z W N 1 c G V y Y W R h L D N 9 J n F 1 b 3 Q 7 X S w m c X V v d D t D b 2 x 1 b W 5 D b 3 V u d C Z x d W 9 0 O z o 0 L C Z x d W 9 0 O 0 t l e U N v b H V t b k 5 h b W V z J n F 1 b 3 Q 7 O l t d L C Z x d W 9 0 O 0 N v b H V t b k l k Z W 5 0 a X R p Z X M m c X V v d D s 6 W y Z x d W 9 0 O 0 9 k Y m M u R G F 0 Y V N v d X J j Z V x c L z E v Z H N u P X N v b G x 1 Y m U v S U h P Q k V T S U M v Z G J v L 3 Z s d X J J b m R p Y 2 F k b 3 J l c 1 N 1 Z W x v c 0 V 1 c 3 R h d C 5 7 R W 1 w b G F 6 Y W 1 p Z W 5 0 b 3 N J b n Z l c 3 R p Z 2 F k b 3 M s M H 0 m c X V v d D s s J n F 1 b 3 Q 7 T 2 R i Y y 5 E Y X R h U 2 9 1 c m N l X F w v M S 9 k c 2 4 9 c 2 9 s b H V i Z S 9 J S E 9 C R V N J Q y 9 k Y m 8 v d m x 1 c k l u Z G l j Y W R v c m V z U 3 V l b G 9 z R X V z d G F 0 L n t T d X B l c m Z p Y 2 l l S W 5 2 Z X N 0 a W d h Z G E s M X 0 m c X V v d D s s J n F 1 b 3 Q 7 T 2 R i Y y 5 E Y X R h U 2 9 1 c m N l X F w v M S 9 k c 2 4 9 c 2 9 s b H V i Z S 9 J S E 9 C R V N J Q y 9 k Y m 8 v d m x 1 c k l u Z G l j Y W R v c m V z U 3 V l b G 9 z R X V z d G F 0 L n t F b X B s Y X p h b W l l b n R v c 1 J l Y 3 V w Z X J h Z G 9 z L D J 9 J n F 1 b 3 Q 7 L C Z x d W 9 0 O 0 9 k Y m M u R G F 0 Y V N v d X J j Z V x c L z E v Z H N u P X N v b G x 1 Y m U v S U h P Q k V T S U M v Z G J v L 3 Z s d X J J b m R p Y 2 F k b 3 J l c 1 N 1 Z W x v c 0 V 1 c 3 R h d C 5 7 U 3 V w Z X J m a W N p Z X J l Y 3 V w Z X J h Z G E s M 3 0 m c X V v d D t d L C Z x d W 9 0 O 1 J l b G F 0 a W 9 u c 2 h p c E l u Z m 8 m c X V v d D s 6 W 1 1 9 I i A v P j w v U 3 R h Y m x l R W 5 0 c m l l c z 4 8 L 0 l 0 Z W 0 + P E l 0 Z W 0 + P E l 0 Z W 1 M b 2 N h d G l v b j 4 8 S X R l b V R 5 c G U + R m 9 y b X V s Y T w v S X R l b V R 5 c G U + P E l 0 Z W 1 Q Y X R o P l N l Y 3 R p b 2 4 x L 3 Z s d X J J b m R p Y 2 F k b 3 J l c 1 N 1 Z W x v c 0 V 1 c 3 R h d C 9 P c m l n Z W 4 8 L 0 l 0 Z W 1 Q Y X R o P j w v S X R l b U x v Y 2 F 0 a W 9 u P j x T d G F i b G V F b n R y a W V z I C 8 + P C 9 J d G V t P j x J d G V t P j x J d G V t T G 9 j Y X R p b 2 4 + P E l 0 Z W 1 U e X B l P k Z v c m 1 1 b G E 8 L 0 l 0 Z W 1 U e X B l P j x J d G V t U G F 0 a D 5 T Z W N 0 a W 9 u M S 9 2 b H V y S W 5 k a W N h Z G 9 y Z X N T d W V s b 3 N F d X N 0 Y X Q v S U h P Q k V T S U N f R G F 0 Y W J h c 2 U 8 L 0 l 0 Z W 1 Q Y X R o P j w v S X R l b U x v Y 2 F 0 a W 9 u P j x T d G F i b G V F b n R y a W V z I C 8 + P C 9 J d G V t P j x J d G V t P j x J d G V t T G 9 j Y X R p b 2 4 + P E l 0 Z W 1 U e X B l P k Z v c m 1 1 b G E 8 L 0 l 0 Z W 1 U e X B l P j x J d G V t U G F 0 a D 5 T Z W N 0 a W 9 u M S 9 2 b H V y S W 5 k a W N h Z G 9 y Z X N T d W V s b 3 N F d X N 0 Y X Q v Z G J v X 1 N j a G V t Y T w v S X R l b V B h d G g + P C 9 J d G V t T G 9 j Y X R p b 2 4 + P F N 0 Y W J s Z U V u d H J p Z X M g L z 4 8 L 0 l 0 Z W 0 + P E l 0 Z W 0 + P E l 0 Z W 1 M b 2 N h d G l v b j 4 8 S X R l b V R 5 c G U + R m 9 y b X V s Y T w v S X R l b V R 5 c G U + P E l 0 Z W 1 Q Y X R o P l N l Y 3 R p b 2 4 x L 3 Z s d X J J b m R p Y 2 F k b 3 J l c 1 N 1 Z W x v c 0 V 1 c 3 R h d C 9 2 b H V y S W 5 k a W N h Z G 9 y Z X N T d W V s b 3 N F d X N 0 Y X R f V m l l d z w v S X R l b V B h d G g + P C 9 J d G V t T G 9 j Y X R p b 2 4 + P F N 0 Y W J s Z U V u d H J p Z X M g L z 4 8 L 0 l 0 Z W 0 + P C 9 J d G V t c z 4 8 L 0 x v Y 2 F s U G F j a 2 F n Z U 1 l d G F k Y X R h R m l s Z T 4 W A A A A U E s F B g A A A A A A A A A A A A A A A A A A A A A A A N o A A A A B A A A A 0 I y d 3 w E V 0 R G M e g D A T 8 K X 6 w E A A A A V q T I O K i g a S o 9 M U b 5 l m P F S A A A A A A I A A A A A A A N m A A D A A A A A E A A A A C G V 4 U B G Q C s E Q K U b r K A n S 3 M A A A A A B I A A A K A A A A A Q A A A A 7 i r e n B w e L v w d 9 N G s E A l 2 V V A A A A B z L k y 7 x r b J c v y N h / T 4 t k 2 c y J R M Y D k n O 1 l P e k i V 4 b q 1 0 1 j N x j h E + 1 s 2 f 8 X 8 Z t Q l e D 1 o 7 B b D O q W e a g 1 A g 5 w e a 5 8 M g 2 x V v M i U Y 7 E l s B u u i K e H D x Q A A A D h U 6 Z E l 3 R X X K n H D j E G A 1 q 5 P A w b h A = = < / D a t a M a s h u p > 
</file>

<file path=customXml/itemProps1.xml><?xml version="1.0" encoding="utf-8"?>
<ds:datastoreItem xmlns:ds="http://schemas.openxmlformats.org/officeDocument/2006/customXml" ds:itemID="{08F00AEE-A5D0-47E5-B11F-69A83FC783CE}">
  <ds:schemaRefs>
    <ds:schemaRef ds:uri="http://schemas.microsoft.com/sharepoint/v3/contenttype/forms"/>
  </ds:schemaRefs>
</ds:datastoreItem>
</file>

<file path=customXml/itemProps2.xml><?xml version="1.0" encoding="utf-8"?>
<ds:datastoreItem xmlns:ds="http://schemas.openxmlformats.org/officeDocument/2006/customXml" ds:itemID="{660AFD75-1EB7-4107-AB69-2D867754039F}">
  <ds:schemaRefs>
    <ds:schemaRef ds:uri="http://purl.org/dc/elements/1.1/"/>
    <ds:schemaRef ds:uri="http://schemas.microsoft.com/office/2006/documentManagement/types"/>
    <ds:schemaRef ds:uri="c8e9c400-5973-45a4-8dc7-bd30cc704374"/>
    <ds:schemaRef ds:uri="http://schemas.microsoft.com/office/infopath/2007/PartnerControls"/>
    <ds:schemaRef ds:uri="df76c8ef-b560-42fb-9372-233ad004ec4c"/>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ED39E68-24E9-4AD9-B477-529EADDA3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df76c8ef-b560-42fb-9372-233ad004e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2328365-06B7-4AEB-A548-78C4E8505A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Lan-orriak</vt:lpstr>
      </vt:variant>
      <vt:variant>
        <vt:i4>20</vt:i4>
      </vt:variant>
      <vt:variant>
        <vt:lpstr>Barruti izendunak</vt:lpstr>
      </vt:variant>
      <vt:variant>
        <vt:i4>14</vt:i4>
      </vt:variant>
    </vt:vector>
  </HeadingPairs>
  <TitlesOfParts>
    <vt:vector size="34" baseType="lpstr">
      <vt:lpstr>Aurkibide</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'3.1'!Inprimatzeko_area</vt:lpstr>
      <vt:lpstr>'3.10'!Inprimatzeko_area</vt:lpstr>
      <vt:lpstr>'3.11'!Inprimatzeko_area</vt:lpstr>
      <vt:lpstr>'3.12'!Inprimatzeko_area</vt:lpstr>
      <vt:lpstr>'3.13'!Inprimatzeko_area</vt:lpstr>
      <vt:lpstr>'3.14'!Inprimatzeko_area</vt:lpstr>
      <vt:lpstr>'3.15'!Inprimatzeko_area</vt:lpstr>
      <vt:lpstr>'3.16'!Inprimatzeko_area</vt:lpstr>
      <vt:lpstr>'3.17'!Inprimatzeko_area</vt:lpstr>
      <vt:lpstr>'3.2'!Inprimatzeko_area</vt:lpstr>
      <vt:lpstr>'3.3'!Inprimatzeko_area</vt:lpstr>
      <vt:lpstr>'3.8'!Inprimatzeko_area</vt:lpstr>
      <vt:lpstr>'3.9'!Inprimatzeko_area</vt:lpstr>
      <vt:lpstr>Aurkibide!Inprimatzeko_area</vt:lpstr>
    </vt:vector>
  </TitlesOfParts>
  <Manager/>
  <Company>EJIE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Montoya Arroniz, Imanol</dc:creator>
  <cp:keywords/>
  <dc:description/>
  <cp:lastModifiedBy>Aznar Hilera, Néstor</cp:lastModifiedBy>
  <cp:revision/>
  <dcterms:created xsi:type="dcterms:W3CDTF">2016-06-15T10:09:19Z</dcterms:created>
  <dcterms:modified xsi:type="dcterms:W3CDTF">2025-01-30T09:16:40Z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y fmtid="{D5CDD505-2E9C-101B-9397-08002B2CF9AE}" pid="3" name="MediaServiceImageTags">
    <vt:lpwstr/>
  </property>
</Properties>
</file>