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105-SCO01000/Documentos compartidos/Ingurumena/090207-IA/Ing_Adierazleak_2018/Trabajo/Publicar/"/>
    </mc:Choice>
  </mc:AlternateContent>
  <xr:revisionPtr revIDLastSave="15" documentId="13_ncr:1_{2DB2F687-47C7-49B3-B7C8-364C3F3B6D5C}" xr6:coauthVersionLast="45" xr6:coauthVersionMax="45" xr10:uidLastSave="{B9B8F89F-111C-4D67-B502-535A0237D2C2}"/>
  <bookViews>
    <workbookView xWindow="-110" yWindow="-110" windowWidth="19420" windowHeight="10420" tabRatio="779" xr2:uid="{00000000-000D-0000-FFFF-FFFF00000000}"/>
  </bookViews>
  <sheets>
    <sheet name="Índice" sheetId="66" r:id="rId1"/>
    <sheet name="2.1.1" sheetId="30" r:id="rId2"/>
    <sheet name="2.1.2" sheetId="32" r:id="rId3"/>
    <sheet name="2.2.1" sheetId="33" r:id="rId4"/>
    <sheet name="2.2.2" sheetId="34" r:id="rId5"/>
    <sheet name="2.3" sheetId="35" r:id="rId6"/>
    <sheet name="2.4" sheetId="36" r:id="rId7"/>
    <sheet name="2.5" sheetId="37" r:id="rId8"/>
    <sheet name="2.6" sheetId="58" r:id="rId9"/>
    <sheet name="2.8" sheetId="63" r:id="rId10"/>
    <sheet name="2.9" sheetId="62" r:id="rId11"/>
    <sheet name="2.10" sheetId="61" r:id="rId12"/>
    <sheet name="2.11" sheetId="83" r:id="rId13"/>
    <sheet name="2.12" sheetId="78" r:id="rId14"/>
    <sheet name="2.13" sheetId="69" r:id="rId15"/>
    <sheet name="2.14" sheetId="70" r:id="rId16"/>
    <sheet name="2.15" sheetId="71" r:id="rId17"/>
    <sheet name="2.16" sheetId="56" r:id="rId18"/>
    <sheet name="2.17" sheetId="57" r:id="rId19"/>
    <sheet name="2.18" sheetId="44" r:id="rId20"/>
    <sheet name="2.19" sheetId="67" r:id="rId21"/>
    <sheet name="2.20" sheetId="72" r:id="rId22"/>
    <sheet name="2.21" sheetId="73" r:id="rId23"/>
    <sheet name="2.22" sheetId="79" r:id="rId24"/>
    <sheet name="2.23" sheetId="80" r:id="rId25"/>
    <sheet name="2.24" sheetId="81" r:id="rId26"/>
    <sheet name="2.25" sheetId="82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 localSheetId="20">#REF!</definedName>
    <definedName name="\A" localSheetId="0">#REF!</definedName>
    <definedName name="\A">#REF!</definedName>
    <definedName name="\B" localSheetId="20">#REF!</definedName>
    <definedName name="\B" localSheetId="0">#REF!</definedName>
    <definedName name="\B">#REF!</definedName>
    <definedName name="\C" localSheetId="20">'[1]3.1'!#REF!</definedName>
    <definedName name="\C" localSheetId="0">'[1]3.1'!#REF!</definedName>
    <definedName name="\C">'[1]3.1'!#REF!</definedName>
    <definedName name="\D">'[2]19.11-12'!$B$51</definedName>
    <definedName name="\G" localSheetId="20">#REF!</definedName>
    <definedName name="\G" localSheetId="0">#REF!</definedName>
    <definedName name="\G">#REF!</definedName>
    <definedName name="\I" localSheetId="20">#REF!</definedName>
    <definedName name="\I" localSheetId="0">#REF!</definedName>
    <definedName name="\I">#REF!</definedName>
    <definedName name="\L">'[2]19.11-12'!$B$53</definedName>
    <definedName name="\M" localSheetId="20">#REF!</definedName>
    <definedName name="\M" localSheetId="0">#REF!</definedName>
    <definedName name="\M">#REF!</definedName>
    <definedName name="\N" localSheetId="20">#REF!</definedName>
    <definedName name="\N" localSheetId="0">#REF!</definedName>
    <definedName name="\N">#REF!</definedName>
    <definedName name="\Q" localSheetId="20">#REF!</definedName>
    <definedName name="\Q" localSheetId="0">#REF!</definedName>
    <definedName name="\Q">#REF!</definedName>
    <definedName name="\S" localSheetId="20">#REF!</definedName>
    <definedName name="\S" localSheetId="0">#REF!</definedName>
    <definedName name="\S">#REF!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localSheetId="20" hidden="1">[5]p122!#REF!</definedName>
    <definedName name="__123Graph_B" localSheetId="0" hidden="1">[5]p122!#REF!</definedName>
    <definedName name="__123Graph_B" hidden="1">[5]p122!#REF!</definedName>
    <definedName name="__123Graph_BCurrent" localSheetId="20" hidden="1">'[2]19.14-15'!#REF!</definedName>
    <definedName name="__123Graph_BCurrent" localSheetId="0" hidden="1">'[2]19.14-15'!#REF!</definedName>
    <definedName name="__123Graph_BCurrent" hidden="1">'[2]19.14-15'!#REF!</definedName>
    <definedName name="__123Graph_BGrßfico1" localSheetId="20" hidden="1">'[2]19.14-15'!#REF!</definedName>
    <definedName name="__123Graph_BGrßfico1" localSheetId="0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localSheetId="20" hidden="1">[5]p122!#REF!</definedName>
    <definedName name="__123Graph_D" localSheetId="0" hidden="1">[5]p122!#REF!</definedName>
    <definedName name="__123Graph_D" hidden="1">[5]p122!#REF!</definedName>
    <definedName name="__123Graph_DCurrent" localSheetId="20" hidden="1">'[2]19.14-15'!#REF!</definedName>
    <definedName name="__123Graph_DCurrent" localSheetId="0" hidden="1">'[2]19.14-15'!#REF!</definedName>
    <definedName name="__123Graph_DCurrent" hidden="1">'[2]19.14-15'!#REF!</definedName>
    <definedName name="__123Graph_DGrßfico1" localSheetId="20" hidden="1">'[2]19.14-15'!#REF!</definedName>
    <definedName name="__123Graph_DGrßfico1" localSheetId="0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localSheetId="20" hidden="1">[5]p122!#REF!</definedName>
    <definedName name="__123Graph_F" localSheetId="0" hidden="1">[5]p122!#REF!</definedName>
    <definedName name="__123Graph_F" hidden="1">[5]p122!#REF!</definedName>
    <definedName name="__123Graph_FCurrent" localSheetId="20" hidden="1">'[2]19.14-15'!#REF!</definedName>
    <definedName name="__123Graph_FCurrent" localSheetId="0" hidden="1">'[2]19.14-15'!#REF!</definedName>
    <definedName name="__123Graph_FCurrent" hidden="1">'[2]19.14-15'!#REF!</definedName>
    <definedName name="__123Graph_FGrßfico1" localSheetId="20" hidden="1">'[2]19.14-15'!#REF!</definedName>
    <definedName name="__123Graph_FGrßfico1" localSheetId="0" hidden="1">'[2]19.14-15'!#REF!</definedName>
    <definedName name="__123Graph_FGrßfico1" hidden="1">'[2]19.14-15'!#REF!</definedName>
    <definedName name="__123Graph_X" localSheetId="20" hidden="1">[5]p122!#REF!</definedName>
    <definedName name="__123Graph_X" localSheetId="0" hidden="1">[5]p122!#REF!</definedName>
    <definedName name="__123Graph_X" hidden="1">[5]p122!#REF!</definedName>
    <definedName name="__123Graph_XCurrent" localSheetId="20" hidden="1">'[2]19.14-15'!#REF!</definedName>
    <definedName name="__123Graph_XCurrent" localSheetId="0" hidden="1">'[2]19.14-15'!#REF!</definedName>
    <definedName name="__123Graph_XCurrent" hidden="1">'[2]19.14-15'!#REF!</definedName>
    <definedName name="__123Graph_XGrßfico1" localSheetId="20" hidden="1">'[2]19.14-15'!#REF!</definedName>
    <definedName name="__123Graph_XGrßfico1" localSheetId="0" hidden="1">'[2]19.14-15'!#REF!</definedName>
    <definedName name="__123Graph_XGrßfico1" hidden="1">'[2]19.14-15'!#REF!</definedName>
    <definedName name="__p421">[6]CARNE1!$B$44</definedName>
    <definedName name="__p431" hidden="1">[6]CARNE7!$G$11:$G$93</definedName>
    <definedName name="__p7" localSheetId="20" hidden="1">'[7]19.14-15'!#REF!</definedName>
    <definedName name="__p7" localSheetId="0" hidden="1">'[7]19.14-15'!#REF!</definedName>
    <definedName name="__p7" hidden="1">'[7]19.14-15'!#REF!</definedName>
    <definedName name="__PEP1">'[8]19.11-12'!$B$51</definedName>
    <definedName name="__PEP2">[9]GANADE1!$B$75</definedName>
    <definedName name="__PEP3">'[8]19.11-12'!$B$53</definedName>
    <definedName name="__PEP4" hidden="1">'[8]19.14-15'!$B$34:$B$37</definedName>
    <definedName name="__PP10" hidden="1">'[8]19.14-15'!$C$34:$C$37</definedName>
    <definedName name="__PP11" hidden="1">'[8]19.14-15'!$C$34:$C$37</definedName>
    <definedName name="__PP12" hidden="1">'[8]19.14-15'!$C$34:$C$37</definedName>
    <definedName name="__PP14" localSheetId="20" hidden="1">'[8]19.14-15'!#REF!</definedName>
    <definedName name="__PP14" localSheetId="0" hidden="1">'[8]19.14-15'!#REF!</definedName>
    <definedName name="__PP14" hidden="1">'[8]19.14-15'!#REF!</definedName>
    <definedName name="__PP2" localSheetId="20">'[8]19.22'!#REF!</definedName>
    <definedName name="__PP2" localSheetId="0">'[8]19.22'!#REF!</definedName>
    <definedName name="__PP2">'[8]19.22'!#REF!</definedName>
    <definedName name="__PP20" localSheetId="20" hidden="1">'[8]19.14-15'!#REF!</definedName>
    <definedName name="__PP20" localSheetId="0" hidden="1">'[8]19.14-15'!#REF!</definedName>
    <definedName name="__PP20" hidden="1">'[8]19.14-15'!#REF!</definedName>
    <definedName name="__PP21" localSheetId="20" hidden="1">'[8]19.14-15'!#REF!</definedName>
    <definedName name="__PP21" localSheetId="0" hidden="1">'[8]19.14-15'!#REF!</definedName>
    <definedName name="__PP21" hidden="1">'[8]19.14-15'!#REF!</definedName>
    <definedName name="__PP22" localSheetId="20" hidden="1">'[8]19.14-15'!#REF!</definedName>
    <definedName name="__PP22" localSheetId="0" hidden="1">'[8]19.14-15'!#REF!</definedName>
    <definedName name="__PP22" hidden="1">'[8]19.14-15'!#REF!</definedName>
    <definedName name="__pp23" localSheetId="20" hidden="1">'[8]19.14-15'!#REF!</definedName>
    <definedName name="__pp23" localSheetId="0" hidden="1">'[8]19.14-15'!#REF!</definedName>
    <definedName name="__pp23" hidden="1">'[8]19.14-15'!#REF!</definedName>
    <definedName name="__pp24" localSheetId="20" hidden="1">'[8]19.14-15'!#REF!</definedName>
    <definedName name="__pp24" localSheetId="0" hidden="1">'[8]19.14-15'!#REF!</definedName>
    <definedName name="__pp24" hidden="1">'[8]19.14-15'!#REF!</definedName>
    <definedName name="__pp25" localSheetId="20" hidden="1">'[8]19.14-15'!#REF!</definedName>
    <definedName name="__pp25" localSheetId="0" hidden="1">'[8]19.14-15'!#REF!</definedName>
    <definedName name="__pp25" hidden="1">'[8]19.14-15'!#REF!</definedName>
    <definedName name="__pp26" localSheetId="20" hidden="1">'[8]19.14-15'!#REF!</definedName>
    <definedName name="__pp26" localSheetId="0" hidden="1">'[8]19.14-15'!#REF!</definedName>
    <definedName name="__pp26" hidden="1">'[8]19.14-15'!#REF!</definedName>
    <definedName name="__pp27" localSheetId="20" hidden="1">'[8]19.14-15'!#REF!</definedName>
    <definedName name="__pp27" localSheetId="0" hidden="1">'[8]19.14-15'!#REF!</definedName>
    <definedName name="__pp27" hidden="1">'[8]19.14-15'!#REF!</definedName>
    <definedName name="__PP3">[9]GANADE1!$B$79</definedName>
    <definedName name="__PP4">'[8]19.11-12'!$B$51</definedName>
    <definedName name="__PP5" hidden="1">'[8]19.14-15'!$B$34:$B$37</definedName>
    <definedName name="__PP6" hidden="1">'[8]19.14-15'!$B$34:$B$37</definedName>
    <definedName name="__PP7" localSheetId="20" hidden="1">'[8]19.14-15'!#REF!</definedName>
    <definedName name="__PP7" localSheetId="0" hidden="1">'[8]19.14-15'!#REF!</definedName>
    <definedName name="__PP7" hidden="1">'[8]19.14-15'!#REF!</definedName>
    <definedName name="__PP8" localSheetId="20" hidden="1">'[8]19.14-15'!#REF!</definedName>
    <definedName name="__PP8" localSheetId="0" hidden="1">'[8]19.14-15'!#REF!</definedName>
    <definedName name="__PP8" hidden="1">'[8]19.14-15'!#REF!</definedName>
    <definedName name="__PP9" localSheetId="20" hidden="1">'[8]19.14-15'!#REF!</definedName>
    <definedName name="__PP9" localSheetId="0" hidden="1">'[8]19.14-15'!#REF!</definedName>
    <definedName name="__PP9" hidden="1">'[8]19.14-15'!#REF!</definedName>
    <definedName name="__SUP1" localSheetId="20">#REF!</definedName>
    <definedName name="__SUP1" localSheetId="0">#REF!</definedName>
    <definedName name="__SUP1">#REF!</definedName>
    <definedName name="__SUP2" localSheetId="20">#REF!</definedName>
    <definedName name="__SUP2" localSheetId="0">#REF!</definedName>
    <definedName name="__SUP2">#REF!</definedName>
    <definedName name="__SUP3" localSheetId="20">#REF!</definedName>
    <definedName name="__SUP3" localSheetId="0">#REF!</definedName>
    <definedName name="__SUP3">#REF!</definedName>
    <definedName name="_Dist_Values" localSheetId="20" hidden="1">#REF!</definedName>
    <definedName name="_Dist_Values" localSheetId="0" hidden="1">#REF!</definedName>
    <definedName name="_Dist_Values" hidden="1">#REF!</definedName>
    <definedName name="_p421">[6]CARNE1!$B$44</definedName>
    <definedName name="_p431" hidden="1">[6]CARNE7!$G$11:$G$93</definedName>
    <definedName name="_p7" localSheetId="20" hidden="1">'[7]19.14-15'!#REF!</definedName>
    <definedName name="_p7" localSheetId="0" hidden="1">'[7]19.14-15'!#REF!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localSheetId="20" hidden="1">'[8]19.14-15'!#REF!</definedName>
    <definedName name="_PP13" localSheetId="0" hidden="1">'[8]19.14-15'!#REF!</definedName>
    <definedName name="_PP13" hidden="1">'[8]19.14-15'!#REF!</definedName>
    <definedName name="_PP14" localSheetId="20" hidden="1">'[8]19.14-15'!#REF!</definedName>
    <definedName name="_PP14" localSheetId="0" hidden="1">'[8]19.14-15'!#REF!</definedName>
    <definedName name="_PP14" hidden="1">'[8]19.14-15'!#REF!</definedName>
    <definedName name="_PP15" localSheetId="20" hidden="1">'[8]19.14-15'!#REF!</definedName>
    <definedName name="_PP15" localSheetId="0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localSheetId="20" hidden="1">'[8]19.14-15'!#REF!</definedName>
    <definedName name="_pp19" localSheetId="0" hidden="1">'[8]19.14-15'!#REF!</definedName>
    <definedName name="_pp19" hidden="1">'[8]19.14-15'!#REF!</definedName>
    <definedName name="_PP2" localSheetId="20">'[8]19.22'!#REF!</definedName>
    <definedName name="_PP2" localSheetId="0">'[8]19.22'!#REF!</definedName>
    <definedName name="_PP2">'[8]19.22'!#REF!</definedName>
    <definedName name="_PP20" localSheetId="20" hidden="1">'[8]19.14-15'!#REF!</definedName>
    <definedName name="_PP20" localSheetId="0" hidden="1">'[8]19.14-15'!#REF!</definedName>
    <definedName name="_PP20" hidden="1">'[8]19.14-15'!#REF!</definedName>
    <definedName name="_PP21" localSheetId="20" hidden="1">'[8]19.14-15'!#REF!</definedName>
    <definedName name="_PP21" localSheetId="0" hidden="1">'[8]19.14-15'!#REF!</definedName>
    <definedName name="_PP21" hidden="1">'[8]19.14-15'!#REF!</definedName>
    <definedName name="_PP22" localSheetId="20" hidden="1">'[8]19.14-15'!#REF!</definedName>
    <definedName name="_PP22" localSheetId="0" hidden="1">'[8]19.14-15'!#REF!</definedName>
    <definedName name="_PP22" hidden="1">'[8]19.14-15'!#REF!</definedName>
    <definedName name="_pp23" localSheetId="20" hidden="1">'[8]19.14-15'!#REF!</definedName>
    <definedName name="_pp23" localSheetId="0" hidden="1">'[8]19.14-15'!#REF!</definedName>
    <definedName name="_pp23" hidden="1">'[8]19.14-15'!#REF!</definedName>
    <definedName name="_pp24" localSheetId="20" hidden="1">'[8]19.14-15'!#REF!</definedName>
    <definedName name="_pp24" localSheetId="0" hidden="1">'[8]19.14-15'!#REF!</definedName>
    <definedName name="_pp24" hidden="1">'[8]19.14-15'!#REF!</definedName>
    <definedName name="_pp25" localSheetId="20" hidden="1">'[8]19.14-15'!#REF!</definedName>
    <definedName name="_pp25" localSheetId="0" hidden="1">'[8]19.14-15'!#REF!</definedName>
    <definedName name="_pp25" hidden="1">'[8]19.14-15'!#REF!</definedName>
    <definedName name="_pp26" localSheetId="20" hidden="1">'[8]19.14-15'!#REF!</definedName>
    <definedName name="_pp26" localSheetId="0" hidden="1">'[8]19.14-15'!#REF!</definedName>
    <definedName name="_pp26" hidden="1">'[8]19.14-15'!#REF!</definedName>
    <definedName name="_pp27" localSheetId="20" hidden="1">'[8]19.14-15'!#REF!</definedName>
    <definedName name="_pp27" localSheetId="0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localSheetId="20" hidden="1">'[8]19.14-15'!#REF!</definedName>
    <definedName name="_PP7" localSheetId="0" hidden="1">'[8]19.14-15'!#REF!</definedName>
    <definedName name="_PP7" hidden="1">'[8]19.14-15'!#REF!</definedName>
    <definedName name="_PP8" localSheetId="20" hidden="1">'[8]19.14-15'!#REF!</definedName>
    <definedName name="_PP8" localSheetId="0" hidden="1">'[8]19.14-15'!#REF!</definedName>
    <definedName name="_PP8" hidden="1">'[8]19.14-15'!#REF!</definedName>
    <definedName name="_PP9" localSheetId="20" hidden="1">'[8]19.14-15'!#REF!</definedName>
    <definedName name="_PP9" localSheetId="0" hidden="1">'[8]19.14-15'!#REF!</definedName>
    <definedName name="_PP9" hidden="1">'[8]19.14-15'!#REF!</definedName>
    <definedName name="_SUP1" localSheetId="20">#REF!</definedName>
    <definedName name="_SUP1" localSheetId="0">#REF!</definedName>
    <definedName name="_SUP1">#REF!</definedName>
    <definedName name="_SUP2" localSheetId="20">#REF!</definedName>
    <definedName name="_SUP2" localSheetId="0">#REF!</definedName>
    <definedName name="_SUP2">#REF!</definedName>
    <definedName name="_SUP3" localSheetId="20">#REF!</definedName>
    <definedName name="_SUP3" localSheetId="0">#REF!</definedName>
    <definedName name="_SUP3">#REF!</definedName>
    <definedName name="a" localSheetId="20">'[10]3.1'!#REF!</definedName>
    <definedName name="a" localSheetId="0">'[10]3.1'!#REF!</definedName>
    <definedName name="a">'[10]3.1'!#REF!</definedName>
    <definedName name="A_impresión_IM" localSheetId="20">#REF!</definedName>
    <definedName name="A_impresión_IM" localSheetId="0">#REF!</definedName>
    <definedName name="A_impresión_IM">#REF!</definedName>
    <definedName name="alk">'[2]19.11-12'!$B$53</definedName>
    <definedName name="AÑOSEÑA" localSheetId="20">#REF!</definedName>
    <definedName name="AÑOSEÑA" localSheetId="0">#REF!</definedName>
    <definedName name="AÑOSEÑA">#REF!</definedName>
    <definedName name="_xlnm.Print_Area" localSheetId="1">'2.1.1'!$A$1:$P$15</definedName>
    <definedName name="_xlnm.Print_Area" localSheetId="2">'2.1.2'!$A$1:$P$14</definedName>
    <definedName name="_xlnm.Print_Area" localSheetId="12">'2.11'!$A$1:$K$34</definedName>
    <definedName name="_xlnm.Print_Area" localSheetId="13">'2.12'!$A$1:$K$22</definedName>
    <definedName name="_xlnm.Print_Area" localSheetId="14">'2.13'!$A$1:$O$41</definedName>
    <definedName name="_xlnm.Print_Area" localSheetId="15">'2.14'!$A$1:$O$41</definedName>
    <definedName name="_xlnm.Print_Area" localSheetId="16">'2.15'!$A$1:$O$41</definedName>
    <definedName name="_xlnm.Print_Area" localSheetId="3">'2.2.1'!$A$1:$P$16</definedName>
    <definedName name="_xlnm.Print_Area" localSheetId="4">'2.2.2'!$A$1:$P$16</definedName>
    <definedName name="_xlnm.Print_Area" localSheetId="5">'2.3'!$A$1:$P$14</definedName>
    <definedName name="_xlnm.Print_Area" localSheetId="6">'2.4'!$A$1:$F$11</definedName>
    <definedName name="_xlnm.Print_Area" localSheetId="7">'2.5'!$A$1:$P$10</definedName>
    <definedName name="_xlnm.Print_Area" localSheetId="0">Índice!$A$1:$A$36</definedName>
    <definedName name="balan.xls" hidden="1">'[11]7.24'!$D$6:$D$27</definedName>
    <definedName name="_xlnm.Database" localSheetId="20">#REF!</definedName>
    <definedName name="_xlnm.Database" localSheetId="0">#REF!</definedName>
    <definedName name="_xlnm.Database">#REF!</definedName>
    <definedName name="BUSCARC" localSheetId="20">#REF!</definedName>
    <definedName name="BUSCARC" localSheetId="0">#REF!</definedName>
    <definedName name="BUSCARC">#REF!</definedName>
    <definedName name="BUSCARG" localSheetId="20">#REF!</definedName>
    <definedName name="BUSCARG" localSheetId="0">#REF!</definedName>
    <definedName name="BUSCARG">#REF!</definedName>
    <definedName name="CARGA" localSheetId="20">#REF!</definedName>
    <definedName name="CARGA" localSheetId="0">#REF!</definedName>
    <definedName name="CARGA">#REF!</definedName>
    <definedName name="CHEQUEO" localSheetId="20">#REF!</definedName>
    <definedName name="CHEQUEO" localSheetId="0">#REF!</definedName>
    <definedName name="CHEQUEO">#REF!</definedName>
    <definedName name="CODCULT" localSheetId="20">#REF!</definedName>
    <definedName name="CODCULT" localSheetId="0">#REF!</definedName>
    <definedName name="CODCULT">#REF!</definedName>
    <definedName name="CODGRUP" localSheetId="20">#REF!</definedName>
    <definedName name="CODGRUP" localSheetId="0">#REF!</definedName>
    <definedName name="CODGRUP">#REF!</definedName>
    <definedName name="COSECHA" localSheetId="20">#REF!</definedName>
    <definedName name="COSECHA" localSheetId="0">#REF!</definedName>
    <definedName name="COSECHA">#REF!</definedName>
    <definedName name="_xlnm.Criteria" localSheetId="20">#REF!</definedName>
    <definedName name="_xlnm.Criteria" localSheetId="0">#REF!</definedName>
    <definedName name="_xlnm.Criteria">#REF!</definedName>
    <definedName name="CUAD" localSheetId="20">#REF!</definedName>
    <definedName name="CUAD" localSheetId="0">#REF!</definedName>
    <definedName name="CUAD">#REF!</definedName>
    <definedName name="CUADRO" localSheetId="20">#REF!</definedName>
    <definedName name="CUADRO" localSheetId="0">#REF!</definedName>
    <definedName name="CUADRO">#REF!</definedName>
    <definedName name="CULTSEÑA" localSheetId="20">#REF!</definedName>
    <definedName name="CULTSEÑA" localSheetId="0">#REF!</definedName>
    <definedName name="CULTSEÑA">#REF!</definedName>
    <definedName name="DECENA" localSheetId="20">#REF!</definedName>
    <definedName name="DECENA" localSheetId="0">#REF!</definedName>
    <definedName name="DECENA">#REF!</definedName>
    <definedName name="DESCARGA" localSheetId="20">#REF!</definedName>
    <definedName name="DESCARGA" localSheetId="0">#REF!</definedName>
    <definedName name="DESCARGA">#REF!</definedName>
    <definedName name="DESTINO" localSheetId="20">#REF!</definedName>
    <definedName name="DESTINO" localSheetId="0">#REF!</definedName>
    <definedName name="DESTINO">#REF!</definedName>
    <definedName name="EXPORTAR" localSheetId="20">#REF!</definedName>
    <definedName name="EXPORTAR" localSheetId="0">#REF!</definedName>
    <definedName name="EXPORTAR">#REF!</definedName>
    <definedName name="FILA" localSheetId="20">#REF!</definedName>
    <definedName name="FILA" localSheetId="0">#REF!</definedName>
    <definedName name="FILA">#REF!</definedName>
    <definedName name="GRUPSEÑA" localSheetId="20">#REF!</definedName>
    <definedName name="GRUPSEÑA" localSheetId="0">#REF!</definedName>
    <definedName name="GRUPSEÑA">#REF!</definedName>
    <definedName name="GUION" localSheetId="20">#REF!</definedName>
    <definedName name="GUION" localSheetId="0">#REF!</definedName>
    <definedName name="GUION">#REF!</definedName>
    <definedName name="hgvnhgj" localSheetId="20">'[10]3.1'!#REF!</definedName>
    <definedName name="hgvnhgj" localSheetId="0">'[10]3.1'!#REF!</definedName>
    <definedName name="hgvnhgj">'[10]3.1'!#REF!</definedName>
    <definedName name="IMP" localSheetId="20">#REF!</definedName>
    <definedName name="IMP" localSheetId="0">#REF!</definedName>
    <definedName name="IMP">#REF!</definedName>
    <definedName name="IMPR" localSheetId="20">#REF!</definedName>
    <definedName name="IMPR" localSheetId="0">#REF!</definedName>
    <definedName name="IMPR">#REF!</definedName>
    <definedName name="IMPRIMIR" localSheetId="20">#REF!</definedName>
    <definedName name="IMPRIMIR" localSheetId="0">#REF!</definedName>
    <definedName name="IMPRIMIR">#REF!</definedName>
    <definedName name="Imprimir_área_IM" localSheetId="20">#REF!</definedName>
    <definedName name="Imprimir_área_IM" localSheetId="0">#REF!</definedName>
    <definedName name="Imprimir_área_IM">#REF!</definedName>
    <definedName name="kk" localSheetId="20" hidden="1">'[7]19.14-15'!#REF!</definedName>
    <definedName name="kk" localSheetId="0" hidden="1">'[7]19.14-15'!#REF!</definedName>
    <definedName name="kk" hidden="1">'[7]19.14-15'!#REF!</definedName>
    <definedName name="kkjkj" localSheetId="20">#REF!</definedName>
    <definedName name="kkjkj" localSheetId="0">#REF!</definedName>
    <definedName name="kkjkj">#REF!</definedName>
    <definedName name="l" localSheetId="20">'[10]3.1'!#REF!</definedName>
    <definedName name="l" localSheetId="0">'[10]3.1'!#REF!</definedName>
    <definedName name="l">'[10]3.1'!#REF!</definedName>
    <definedName name="LISTAS" localSheetId="20">#REF!</definedName>
    <definedName name="LISTAS" localSheetId="0">#REF!</definedName>
    <definedName name="LISTAS">#REF!</definedName>
    <definedName name="MENSAJE" localSheetId="20">#REF!</definedName>
    <definedName name="MENSAJE" localSheetId="0">#REF!</definedName>
    <definedName name="MENSAJE">#REF!</definedName>
    <definedName name="MENU" localSheetId="20">#REF!</definedName>
    <definedName name="MENU" localSheetId="0">#REF!</definedName>
    <definedName name="MENU">#REF!</definedName>
    <definedName name="NOMCULT" localSheetId="20">#REF!</definedName>
    <definedName name="NOMCULT" localSheetId="0">#REF!</definedName>
    <definedName name="NOMCULT">#REF!</definedName>
    <definedName name="NOMGRUP" localSheetId="20">#REF!</definedName>
    <definedName name="NOMGRUP" localSheetId="0">#REF!</definedName>
    <definedName name="NOMGRUP">#REF!</definedName>
    <definedName name="PEP">[9]GANADE1!$B$79</definedName>
    <definedName name="REGI" localSheetId="20">#REF!</definedName>
    <definedName name="REGI" localSheetId="0">#REF!</definedName>
    <definedName name="REGI">#REF!</definedName>
    <definedName name="REGISTRO" localSheetId="20">#REF!</definedName>
    <definedName name="REGISTRO" localSheetId="0">#REF!</definedName>
    <definedName name="REGISTRO">#REF!</definedName>
    <definedName name="RELLENAR" localSheetId="20">#REF!</definedName>
    <definedName name="RELLENAR" localSheetId="0">#REF!</definedName>
    <definedName name="RELLENAR">#REF!</definedName>
    <definedName name="REND1" localSheetId="20">#REF!</definedName>
    <definedName name="REND1" localSheetId="0">#REF!</definedName>
    <definedName name="REND1">#REF!</definedName>
    <definedName name="REND2" localSheetId="20">#REF!</definedName>
    <definedName name="REND2" localSheetId="0">#REF!</definedName>
    <definedName name="REND2">#REF!</definedName>
    <definedName name="REND3" localSheetId="20">#REF!</definedName>
    <definedName name="REND3" localSheetId="0">#REF!</definedName>
    <definedName name="REND3">#REF!</definedName>
    <definedName name="RUTINA" localSheetId="20">#REF!</definedName>
    <definedName name="RUTINA" localSheetId="0">#REF!</definedName>
    <definedName name="RUTINA">#REF!</definedName>
    <definedName name="SIGUI" localSheetId="20">#REF!</definedName>
    <definedName name="SIGUI" localSheetId="0">#REF!</definedName>
    <definedName name="SIGUI">#REF!</definedName>
    <definedName name="TCULTSEÑA" localSheetId="20">#REF!</definedName>
    <definedName name="TCULTSEÑA" localSheetId="0">#REF!</definedName>
    <definedName name="TCULTSEÑA">#REF!</definedName>
    <definedName name="TO" localSheetId="20">#REF!</definedName>
    <definedName name="TO" localSheetId="0">#REF!</definedName>
    <definedName name="TO">#REF!</definedName>
    <definedName name="TODOS" localSheetId="20">#REF!</definedName>
    <definedName name="TODOS" localSheetId="0">#REF!</definedName>
    <definedName name="TODOS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35" l="1"/>
  <c r="D8" i="35"/>
  <c r="E8" i="35"/>
  <c r="F8" i="35"/>
  <c r="G8" i="35"/>
  <c r="H8" i="35"/>
  <c r="I8" i="35"/>
  <c r="J8" i="35"/>
  <c r="K8" i="35"/>
  <c r="L8" i="35"/>
  <c r="M8" i="35"/>
  <c r="N8" i="35"/>
  <c r="O8" i="35"/>
  <c r="P8" i="35"/>
  <c r="Q8" i="35"/>
  <c r="R8" i="35"/>
  <c r="S8" i="35"/>
  <c r="T8" i="35"/>
  <c r="B8" i="35"/>
  <c r="C6" i="35" l="1"/>
  <c r="D6" i="35"/>
  <c r="E6" i="35"/>
  <c r="F6" i="35"/>
  <c r="G6" i="35"/>
  <c r="H6" i="35"/>
  <c r="I6" i="35"/>
  <c r="J6" i="35"/>
  <c r="K6" i="35"/>
  <c r="L6" i="35"/>
  <c r="M6" i="35"/>
  <c r="N6" i="35"/>
  <c r="O6" i="35"/>
  <c r="P6" i="35"/>
  <c r="Q6" i="35"/>
  <c r="R6" i="35"/>
  <c r="S6" i="35"/>
  <c r="T6" i="35"/>
  <c r="B6" i="35"/>
  <c r="M12" i="78" l="1"/>
  <c r="L12" i="78"/>
  <c r="N11" i="78"/>
  <c r="N10" i="78"/>
  <c r="M9" i="78"/>
  <c r="L9" i="78"/>
</calcChain>
</file>

<file path=xl/sharedStrings.xml><?xml version="1.0" encoding="utf-8"?>
<sst xmlns="http://schemas.openxmlformats.org/spreadsheetml/2006/main" count="1072" uniqueCount="257">
  <si>
    <t>http://www.ingurumena.ejgv.euskadi.eus/r49-11293/es/contenidos/inventario/inventarios_gei/es_pub/indice.html</t>
  </si>
  <si>
    <t>Industria</t>
  </si>
  <si>
    <t>Transporte</t>
  </si>
  <si>
    <t>Residencial</t>
  </si>
  <si>
    <t>Servicios</t>
  </si>
  <si>
    <t>Energía</t>
  </si>
  <si>
    <t>País</t>
  </si>
  <si>
    <t>Unión Europea 28</t>
  </si>
  <si>
    <t>Alemania</t>
  </si>
  <si>
    <t>Austria</t>
  </si>
  <si>
    <t>Bélgica</t>
  </si>
  <si>
    <t>Bulgaria</t>
  </si>
  <si>
    <t>Chipre</t>
  </si>
  <si>
    <t>Croacia</t>
  </si>
  <si>
    <t>Dinamarca</t>
  </si>
  <si>
    <t>Eslovaquia</t>
  </si>
  <si>
    <t>Eslovenia</t>
  </si>
  <si>
    <t>España</t>
  </si>
  <si>
    <t xml:space="preserve">Estonia </t>
  </si>
  <si>
    <t>Finlandia</t>
  </si>
  <si>
    <t>Francia</t>
  </si>
  <si>
    <t>Grecia</t>
  </si>
  <si>
    <t>Hungría</t>
  </si>
  <si>
    <t>Irlanda</t>
  </si>
  <si>
    <t>Italia</t>
  </si>
  <si>
    <t>Letonia</t>
  </si>
  <si>
    <t xml:space="preserve">Lituania </t>
  </si>
  <si>
    <t>Luxemburgo</t>
  </si>
  <si>
    <t>Malta</t>
  </si>
  <si>
    <t>Países  Bajos</t>
  </si>
  <si>
    <t xml:space="preserve">Polonia </t>
  </si>
  <si>
    <t>Portugal</t>
  </si>
  <si>
    <t>Reino Unido</t>
  </si>
  <si>
    <t>República Checa</t>
  </si>
  <si>
    <t>Rumanía</t>
  </si>
  <si>
    <t>Suecia</t>
  </si>
  <si>
    <t>http://ec.europa.eu/eurostat/web/sdi/indicators</t>
  </si>
  <si>
    <t>http://ec.europa.eu/eurostat/web/europe-2020-indicators/europe-2020-strategy/headline-indicators-scoreboard</t>
  </si>
  <si>
    <t>http://unfccc.int/ghg_data/ghg_data_unfccc/ghg_profiles/items/4625.php</t>
  </si>
  <si>
    <t>Fuente: EUROSTAT</t>
  </si>
  <si>
    <t>http://ec.europa.eu/eurostat/tgm/table.do?tab=table&amp;init=1&amp;plugin=1&amp;language=en&amp;pcode=t2020_rd300</t>
  </si>
  <si>
    <t>Economía competitiva y baja en carbono</t>
  </si>
  <si>
    <t>Consumo de materiales</t>
  </si>
  <si>
    <t>Economía circular</t>
  </si>
  <si>
    <t>Gases de Efecto Invernadero</t>
  </si>
  <si>
    <t>2. Energía - Cambio Climático</t>
  </si>
  <si>
    <t>Primario</t>
  </si>
  <si>
    <t>Total</t>
  </si>
  <si>
    <r>
      <t xml:space="preserve">(1) </t>
    </r>
    <r>
      <rPr>
        <sz val="7"/>
        <color rgb="FF1F497D"/>
        <rFont val="Arial"/>
        <family val="2"/>
      </rPr>
      <t>Unidades: Kteps, kilotoneladas equivalentes de petroleo.</t>
    </r>
  </si>
  <si>
    <r>
      <t xml:space="preserve">Fuente: </t>
    </r>
    <r>
      <rPr>
        <sz val="7"/>
        <color rgb="FF1F497D"/>
        <rFont val="Arial"/>
        <family val="2"/>
      </rPr>
      <t>EVE. Balances y datos energéticos anuales.</t>
    </r>
  </si>
  <si>
    <r>
      <t xml:space="preserve">Unidades: </t>
    </r>
    <r>
      <rPr>
        <sz val="9"/>
        <color theme="3"/>
        <rFont val="Arial"/>
        <family val="2"/>
      </rPr>
      <t>Kteps(1)</t>
    </r>
  </si>
  <si>
    <t>Carbón y derivados</t>
  </si>
  <si>
    <t>Petroleo y derivados</t>
  </si>
  <si>
    <t>Gas natural</t>
  </si>
  <si>
    <t>Energías derivadas</t>
  </si>
  <si>
    <t>Energías renovables</t>
  </si>
  <si>
    <t>Año</t>
  </si>
  <si>
    <t>IMD doméstico</t>
  </si>
  <si>
    <t>ED</t>
  </si>
  <si>
    <t>FO doméstico</t>
  </si>
  <si>
    <t xml:space="preserve">FO doméstico </t>
  </si>
  <si>
    <t>NTM doméstico</t>
  </si>
  <si>
    <t>IMD exterior</t>
  </si>
  <si>
    <t>Importaciones</t>
  </si>
  <si>
    <t>FO exterior</t>
  </si>
  <si>
    <t xml:space="preserve">FO exterior </t>
  </si>
  <si>
    <t>NTM exterior</t>
  </si>
  <si>
    <t>IMD total</t>
  </si>
  <si>
    <t>FO total</t>
  </si>
  <si>
    <t>NTM total</t>
  </si>
  <si>
    <t>IMD exportaciones</t>
  </si>
  <si>
    <t>Exportaciones</t>
  </si>
  <si>
    <t>FO exportaciones</t>
  </si>
  <si>
    <t>-</t>
  </si>
  <si>
    <t>NTM exportaciones</t>
  </si>
  <si>
    <t>Consumo Doméstico de Materiales</t>
  </si>
  <si>
    <r>
      <t xml:space="preserve">Unidades: </t>
    </r>
    <r>
      <rPr>
        <sz val="10"/>
        <color theme="3"/>
        <rFont val="Arial"/>
        <family val="2"/>
      </rPr>
      <t>toneladas</t>
    </r>
  </si>
  <si>
    <r>
      <rPr>
        <b/>
        <sz val="7"/>
        <color theme="3"/>
        <rFont val="Arial"/>
        <family val="2"/>
      </rPr>
      <t>NTM:</t>
    </r>
    <r>
      <rPr>
        <sz val="7"/>
        <color theme="3"/>
        <rFont val="Arial"/>
        <family val="2"/>
      </rPr>
      <t xml:space="preserve"> Necesidad Total de Materiales</t>
    </r>
  </si>
  <si>
    <r>
      <t>(:)</t>
    </r>
    <r>
      <rPr>
        <sz val="7"/>
        <color theme="3"/>
        <rFont val="Arial"/>
        <family val="2"/>
      </rPr>
      <t xml:space="preserve"> No se dispone de datos.</t>
    </r>
  </si>
  <si>
    <t>C.A. del País Vasco</t>
  </si>
  <si>
    <t>:</t>
  </si>
  <si>
    <t>http://ec.europa.eu/eurostat/web/environment/material-flows-and-resource-productivity/database</t>
  </si>
  <si>
    <r>
      <t xml:space="preserve">Unidades: </t>
    </r>
    <r>
      <rPr>
        <sz val="10"/>
        <color theme="3"/>
        <rFont val="Arial"/>
        <family val="2"/>
      </rPr>
      <t>toneladas/habitante</t>
    </r>
  </si>
  <si>
    <r>
      <rPr>
        <b/>
        <sz val="7"/>
        <color theme="3"/>
        <rFont val="Arial"/>
        <family val="2"/>
      </rPr>
      <t>CDM</t>
    </r>
    <r>
      <rPr>
        <sz val="7"/>
        <color theme="3"/>
        <rFont val="Arial"/>
        <family val="2"/>
      </rPr>
      <t>: Consumo directo de Materiales</t>
    </r>
  </si>
  <si>
    <r>
      <t xml:space="preserve">(:) </t>
    </r>
    <r>
      <rPr>
        <sz val="7"/>
        <color theme="3"/>
        <rFont val="Arial"/>
        <family val="2"/>
      </rPr>
      <t>No se dispone de datos.</t>
    </r>
  </si>
  <si>
    <r>
      <t>Fuente: EUROSTAT</t>
    </r>
    <r>
      <rPr>
        <b/>
        <sz val="7"/>
        <color theme="3"/>
        <rFont val="Arial"/>
        <family val="2"/>
      </rPr>
      <t xml:space="preserve">. </t>
    </r>
    <r>
      <rPr>
        <sz val="7"/>
        <color theme="3"/>
        <rFont val="Arial"/>
        <family val="2"/>
      </rPr>
      <t>Indicadores de Desarrollo Sostenible.</t>
    </r>
  </si>
  <si>
    <r>
      <t xml:space="preserve">Unidades: </t>
    </r>
    <r>
      <rPr>
        <sz val="10"/>
        <color theme="3"/>
        <rFont val="Arial"/>
        <family val="2"/>
      </rPr>
      <t>Euros/kilogramo</t>
    </r>
    <r>
      <rPr>
        <vertAlign val="subscript"/>
        <sz val="10"/>
        <color theme="3"/>
        <rFont val="Arial"/>
        <family val="2"/>
      </rPr>
      <t>(1)</t>
    </r>
  </si>
  <si>
    <t xml:space="preserve">Año </t>
  </si>
  <si>
    <r>
      <t xml:space="preserve">Unidades: </t>
    </r>
    <r>
      <rPr>
        <sz val="10"/>
        <color theme="3"/>
        <rFont val="Arial"/>
        <family val="2"/>
      </rPr>
      <t>CO2-eq(kt).</t>
    </r>
    <r>
      <rPr>
        <vertAlign val="subscript"/>
        <sz val="10"/>
        <color theme="3"/>
        <rFont val="Arial"/>
        <family val="2"/>
      </rPr>
      <t>(2)</t>
    </r>
  </si>
  <si>
    <r>
      <t>C.A. del País Vasco</t>
    </r>
    <r>
      <rPr>
        <b/>
        <vertAlign val="subscript"/>
        <sz val="9"/>
        <color theme="3"/>
        <rFont val="Arial"/>
        <family val="2"/>
      </rPr>
      <t xml:space="preserve"> (1)</t>
    </r>
  </si>
  <si>
    <t>Estados Unidos</t>
  </si>
  <si>
    <t>Japón</t>
  </si>
  <si>
    <r>
      <t xml:space="preserve">(1) </t>
    </r>
    <r>
      <rPr>
        <sz val="7"/>
        <color theme="3"/>
        <rFont val="Arial"/>
        <family val="2"/>
      </rPr>
      <t>Incluye las emisiones asociadas a las importaciones de electricidad(EEI).</t>
    </r>
  </si>
  <si>
    <r>
      <t>(2) CO</t>
    </r>
    <r>
      <rPr>
        <b/>
        <vertAlign val="subscript"/>
        <sz val="7"/>
        <color theme="3"/>
        <rFont val="Arial"/>
        <family val="2"/>
      </rPr>
      <t>2</t>
    </r>
    <r>
      <rPr>
        <b/>
        <sz val="7"/>
        <color theme="3"/>
        <rFont val="Arial"/>
        <family val="2"/>
      </rPr>
      <t xml:space="preserve">-eq(kt). = </t>
    </r>
    <r>
      <rPr>
        <sz val="7"/>
        <color theme="3"/>
        <rFont val="Arial"/>
        <family val="2"/>
      </rPr>
      <t>Kilotoneladas equivalentes de CO</t>
    </r>
    <r>
      <rPr>
        <vertAlign val="subscript"/>
        <sz val="7"/>
        <color theme="3"/>
        <rFont val="Arial"/>
        <family val="2"/>
      </rPr>
      <t>2</t>
    </r>
  </si>
  <si>
    <r>
      <t xml:space="preserve">Año base </t>
    </r>
    <r>
      <rPr>
        <sz val="7"/>
        <color theme="3"/>
        <rFont val="Arial"/>
        <family val="2"/>
      </rPr>
      <t>tomado para el cálculo de las cantidades asignadas para el compromiso del Protocolo de Kioto: 1990 para CO</t>
    </r>
    <r>
      <rPr>
        <vertAlign val="subscript"/>
        <sz val="7"/>
        <color theme="3"/>
        <rFont val="Arial"/>
        <family val="2"/>
      </rPr>
      <t>2,</t>
    </r>
    <r>
      <rPr>
        <sz val="7"/>
        <color theme="3"/>
        <rFont val="Arial"/>
        <family val="2"/>
      </rPr>
      <t xml:space="preserve"> CH</t>
    </r>
    <r>
      <rPr>
        <vertAlign val="subscript"/>
        <sz val="7"/>
        <color theme="3"/>
        <rFont val="Arial"/>
        <family val="2"/>
      </rPr>
      <t>4</t>
    </r>
    <r>
      <rPr>
        <sz val="7"/>
        <color theme="3"/>
        <rFont val="Arial"/>
        <family val="2"/>
      </rPr>
      <t xml:space="preserve"> y N</t>
    </r>
    <r>
      <rPr>
        <vertAlign val="subscript"/>
        <sz val="7"/>
        <color theme="3"/>
        <rFont val="Arial"/>
        <family val="2"/>
      </rPr>
      <t>2</t>
    </r>
    <r>
      <rPr>
        <sz val="7"/>
        <color theme="3"/>
        <rFont val="Arial"/>
        <family val="2"/>
      </rPr>
      <t>O; 1995 para los gases florados(HFC´s+PFC´s+SF</t>
    </r>
    <r>
      <rPr>
        <vertAlign val="subscript"/>
        <sz val="7"/>
        <color theme="3"/>
        <rFont val="Arial"/>
        <family val="2"/>
      </rPr>
      <t>6</t>
    </r>
    <r>
      <rPr>
        <sz val="7"/>
        <color theme="3"/>
        <rFont val="Arial"/>
        <family val="2"/>
      </rPr>
      <t>).</t>
    </r>
  </si>
  <si>
    <r>
      <t>Fuente:</t>
    </r>
    <r>
      <rPr>
        <sz val="7"/>
        <color theme="3"/>
        <rFont val="Arial"/>
        <family val="2"/>
      </rPr>
      <t xml:space="preserve"> Gobierno Vasco. Dpto. Medio Ambiente y Política Territorial. </t>
    </r>
    <r>
      <rPr>
        <b/>
        <sz val="7"/>
        <color theme="3"/>
        <rFont val="Arial"/>
        <family val="2"/>
      </rPr>
      <t>Inventario de emisiones de Gases de Efecto Invernadero.</t>
    </r>
  </si>
  <si>
    <r>
      <t>Fuente: EUROSTAT</t>
    </r>
    <r>
      <rPr>
        <sz val="7"/>
        <color theme="3"/>
        <rFont val="Arial"/>
        <family val="2"/>
      </rPr>
      <t>. Indicadores de la Estrategia 2020.</t>
    </r>
  </si>
  <si>
    <r>
      <t>Fuente</t>
    </r>
    <r>
      <rPr>
        <b/>
        <sz val="7"/>
        <color theme="3"/>
        <rFont val="Arial"/>
        <family val="2"/>
      </rPr>
      <t xml:space="preserve">: </t>
    </r>
    <r>
      <rPr>
        <sz val="7"/>
        <color theme="3"/>
        <rFont val="Arial"/>
        <family val="2"/>
      </rPr>
      <t>Secretaría de las Naciones Unidas de la Covención sobre el Cambio Climático(</t>
    </r>
    <r>
      <rPr>
        <b/>
        <sz val="7"/>
        <color theme="3"/>
        <rFont val="Arial"/>
        <family val="2"/>
      </rPr>
      <t>UNFCCC</t>
    </r>
    <r>
      <rPr>
        <sz val="7"/>
        <color theme="3"/>
        <rFont val="Arial"/>
        <family val="2"/>
      </rPr>
      <t>).</t>
    </r>
  </si>
  <si>
    <r>
      <t xml:space="preserve">Eliminación </t>
    </r>
    <r>
      <rPr>
        <sz val="9"/>
        <color theme="3"/>
        <rFont val="Arial"/>
        <family val="2"/>
      </rPr>
      <t>(toneladas)</t>
    </r>
  </si>
  <si>
    <r>
      <t xml:space="preserve">Reciclaje+Reutilización+Compostaje </t>
    </r>
    <r>
      <rPr>
        <sz val="9"/>
        <color theme="3"/>
        <rFont val="Arial"/>
        <family val="2"/>
      </rPr>
      <t>(toneladas)</t>
    </r>
  </si>
  <si>
    <r>
      <t xml:space="preserve">Valorización Energética </t>
    </r>
    <r>
      <rPr>
        <sz val="9"/>
        <color theme="3"/>
        <rFont val="Arial"/>
        <family val="2"/>
      </rPr>
      <t>(toneladas)</t>
    </r>
  </si>
  <si>
    <r>
      <t xml:space="preserve">RNP generados </t>
    </r>
    <r>
      <rPr>
        <sz val="9"/>
        <color theme="3"/>
        <rFont val="Arial"/>
        <family val="2"/>
      </rPr>
      <t>(toneladas)</t>
    </r>
  </si>
  <si>
    <r>
      <t xml:space="preserve">Tasa de valorización de los RNP </t>
    </r>
    <r>
      <rPr>
        <sz val="9"/>
        <color theme="3"/>
        <rFont val="Arial"/>
        <family val="2"/>
      </rPr>
      <t>(%)</t>
    </r>
  </si>
  <si>
    <r>
      <t xml:space="preserve">Unidades: </t>
    </r>
    <r>
      <rPr>
        <sz val="10"/>
        <color theme="3"/>
        <rFont val="Arial"/>
        <family val="2"/>
      </rPr>
      <t xml:space="preserve"> CO2-eq(kt).</t>
    </r>
    <r>
      <rPr>
        <vertAlign val="subscript"/>
        <sz val="10"/>
        <color theme="3"/>
        <rFont val="Arial"/>
        <family val="2"/>
      </rPr>
      <t>(2)</t>
    </r>
  </si>
  <si>
    <r>
      <t xml:space="preserve">C.A. del País Vasco </t>
    </r>
    <r>
      <rPr>
        <b/>
        <vertAlign val="subscript"/>
        <sz val="9"/>
        <color theme="3"/>
        <rFont val="Arial"/>
        <family val="2"/>
      </rPr>
      <t>(1),(3)</t>
    </r>
  </si>
  <si>
    <r>
      <t xml:space="preserve">(3) </t>
    </r>
    <r>
      <rPr>
        <sz val="7"/>
        <color theme="3"/>
        <rFont val="Arial"/>
        <family val="2"/>
      </rPr>
      <t>La normativa europea no fija un objetivo para el período 2008-2012 en la C.A. del País Vasco. El objetivo se  establece en el Plan Marco Ambiental de la CAPV 2007-2010.</t>
    </r>
  </si>
  <si>
    <r>
      <rPr>
        <b/>
        <sz val="7"/>
        <color theme="3"/>
        <rFont val="Arial"/>
        <family val="2"/>
      </rPr>
      <t xml:space="preserve">Año base </t>
    </r>
    <r>
      <rPr>
        <sz val="7"/>
        <color theme="3"/>
        <rFont val="Arial"/>
        <family val="2"/>
      </rPr>
      <t>tomado para el cálculo de las cantidades asignadas para el compromiso del Protocolo de Kioto: 1990 para CO2, CH4 y N2O; 1995 para los gases florados(HFC´s+PFC´s+SF6).</t>
    </r>
  </si>
  <si>
    <t>http://epp.eurostat.ec.europa.eu/portal/page/portal/europe_2020_indicators/headline_indicators</t>
  </si>
  <si>
    <r>
      <t>Fuente: EUROSTAT</t>
    </r>
    <r>
      <rPr>
        <sz val="7"/>
        <color theme="3"/>
        <rFont val="Arial"/>
        <family val="2"/>
      </rPr>
      <t>. Indicadores de Desarrollo Sostenible.</t>
    </r>
  </si>
  <si>
    <t>http://ec.europa.eu/eurostat/tgm/table.do?tab=table&amp;init=1&amp;plugin=1&amp;language=en&amp;pcode=tsdcc100</t>
  </si>
  <si>
    <t xml:space="preserve">Objetivo Estrategia Klima 2050 </t>
  </si>
  <si>
    <r>
      <t xml:space="preserve">Unidades: </t>
    </r>
    <r>
      <rPr>
        <sz val="10"/>
        <color theme="3"/>
        <rFont val="Arial"/>
        <family val="2"/>
      </rPr>
      <t>CO2-eq(t)/habitante</t>
    </r>
    <r>
      <rPr>
        <vertAlign val="subscript"/>
        <sz val="10"/>
        <color theme="3"/>
        <rFont val="Arial"/>
        <family val="2"/>
      </rPr>
      <t>(1)</t>
    </r>
  </si>
  <si>
    <r>
      <t xml:space="preserve">C.A. del País Vasco </t>
    </r>
    <r>
      <rPr>
        <b/>
        <vertAlign val="subscript"/>
        <sz val="9"/>
        <color theme="3"/>
        <rFont val="Arial"/>
        <family val="2"/>
      </rPr>
      <t>(2)</t>
    </r>
  </si>
  <si>
    <r>
      <t>(1) CO</t>
    </r>
    <r>
      <rPr>
        <b/>
        <vertAlign val="subscript"/>
        <sz val="7"/>
        <color theme="3"/>
        <rFont val="Arial"/>
        <family val="2"/>
      </rPr>
      <t>2</t>
    </r>
    <r>
      <rPr>
        <b/>
        <sz val="7"/>
        <color theme="3"/>
        <rFont val="Arial"/>
        <family val="2"/>
      </rPr>
      <t xml:space="preserve">-eq(t)/habitante = </t>
    </r>
    <r>
      <rPr>
        <sz val="7"/>
        <color theme="3"/>
        <rFont val="Arial"/>
        <family val="2"/>
      </rPr>
      <t>Toneladas equivalentes de CO</t>
    </r>
    <r>
      <rPr>
        <vertAlign val="subscript"/>
        <sz val="7"/>
        <color theme="3"/>
        <rFont val="Arial"/>
        <family val="2"/>
      </rPr>
      <t xml:space="preserve">2 </t>
    </r>
    <r>
      <rPr>
        <sz val="7"/>
        <color theme="3"/>
        <rFont val="Arial"/>
        <family val="2"/>
      </rPr>
      <t>por habitante</t>
    </r>
  </si>
  <si>
    <r>
      <t xml:space="preserve">(2) </t>
    </r>
    <r>
      <rPr>
        <sz val="7"/>
        <color theme="3"/>
        <rFont val="Arial"/>
        <family val="2"/>
      </rPr>
      <t>Se incluye la electricidad de origen externo como un epígrafe independiente, tal y como permite el IPCC.</t>
    </r>
  </si>
  <si>
    <t xml:space="preserve">2.9.-Índice de evolución de las emisiones totales de Gases de Efecto Invernadero por país. Objetivo "Estrategia Klima 2050". </t>
  </si>
  <si>
    <t>2.8.-Índice de evolución de las emisiones totales de Gases de Efecto Invernadero por país.</t>
  </si>
  <si>
    <t>2.6.-Evolución de las emisiones totales de Gases de Efecto Invernadero por país.</t>
  </si>
  <si>
    <t>2.10.-Evolución de la ratio de emisiones totales de Gases de Efecto Invernadero per cápita por países.</t>
  </si>
  <si>
    <t>2.15.- Índice de productividad de los recursos por país, PIB/CDM (Consumo Doméstico de Materiales).</t>
  </si>
  <si>
    <t>http://www.euskadi.eus/web01-s2ing/es/contenidos/informacion/estatistika_ing_090211/es_def/index.shtml</t>
  </si>
  <si>
    <t>(1)  Los residuos históricos, conformados básicamente por tierras contaminadas, residuos de amianto y aceites y aparatos con PCB constituyen un flujo residual muy específico cuya pauta de generación no responde a criterios de desarrollo económico,</t>
  </si>
  <si>
    <r>
      <rPr>
        <b/>
        <sz val="7"/>
        <color theme="3"/>
        <rFont val="Arial"/>
        <family val="2"/>
      </rPr>
      <t>(1)</t>
    </r>
    <r>
      <rPr>
        <sz val="7"/>
        <color theme="3"/>
        <rFont val="Arial"/>
        <family val="2"/>
      </rPr>
      <t xml:space="preserve"> Unidades: Euros/kilogramo. Euros en  PPC, paridad de poder de compra</t>
    </r>
  </si>
  <si>
    <t>Tasa de reciclaje(*)(%)</t>
  </si>
  <si>
    <t xml:space="preserve">(*)  Desde 2009 para el cálculo de la Tasa de Reciclaje se consideran también los residuos reutilizados. </t>
  </si>
  <si>
    <t>http://www.euskadi.eus/web01-s2ing/es/contenidos/informacion/estatistika_ing_090218/es_def/index.shtml</t>
  </si>
  <si>
    <r>
      <t>Fuente:</t>
    </r>
    <r>
      <rPr>
        <sz val="7"/>
        <color theme="3"/>
        <rFont val="Arial"/>
        <family val="2"/>
      </rPr>
      <t xml:space="preserve"> Gobierno Vasco. Dpto. Medio Ambiente y Política Territorial. Estadística de residuos sólidos urbanos (090218)</t>
    </r>
  </si>
  <si>
    <r>
      <t>Unidades:</t>
    </r>
    <r>
      <rPr>
        <sz val="10"/>
        <color theme="3"/>
        <rFont val="Arial"/>
        <family val="2"/>
      </rPr>
      <t xml:space="preserve"> toneladas y % sobre el total</t>
    </r>
  </si>
  <si>
    <r>
      <t>Unidades:</t>
    </r>
    <r>
      <rPr>
        <sz val="10"/>
        <color theme="3"/>
        <rFont val="Arial"/>
        <family val="2"/>
      </rPr>
      <t xml:space="preserve"> % sobre el total</t>
    </r>
  </si>
  <si>
    <t>Residuos urbanos generados (t)</t>
  </si>
  <si>
    <t>Total RU reciclados (t)</t>
  </si>
  <si>
    <r>
      <t xml:space="preserve">Unidades: </t>
    </r>
    <r>
      <rPr>
        <sz val="9"/>
        <color theme="3"/>
        <rFont val="Arial"/>
        <family val="2"/>
      </rPr>
      <t>Toneladas (t) y Porcentaje (%)</t>
    </r>
  </si>
  <si>
    <t>Tasa de vertido (%)</t>
  </si>
  <si>
    <t>Total residuos urbanos vertidos(t)</t>
  </si>
  <si>
    <t>(*)  El Total de residuos urbanos vertidos (depósito en vertedero sin tratamiento previo)  incluye la elimación bioestabilizado más la eliminación.</t>
  </si>
  <si>
    <r>
      <t xml:space="preserve">Fuente: </t>
    </r>
    <r>
      <rPr>
        <sz val="7"/>
        <color rgb="FF1F497D"/>
        <rFont val="Arial"/>
        <family val="2"/>
      </rPr>
      <t>Eustat. Banco de datos. Producto interior bruto.</t>
    </r>
  </si>
  <si>
    <t>Tasa de valorización residuos peligrosos (RP) totales</t>
  </si>
  <si>
    <t>http://www.eve.eus/Publicaciones/Datos-Energeticos.aspx</t>
  </si>
  <si>
    <r>
      <t xml:space="preserve">Fuente: </t>
    </r>
    <r>
      <rPr>
        <sz val="7"/>
        <color rgb="FF1F497D"/>
        <rFont val="Arial"/>
        <family val="2"/>
      </rPr>
      <t>EVE. Datos energéticos anuales.</t>
    </r>
  </si>
  <si>
    <r>
      <t xml:space="preserve">Consumo final de energía (CFE) </t>
    </r>
    <r>
      <rPr>
        <b/>
        <vertAlign val="subscript"/>
        <sz val="9"/>
        <color theme="3"/>
        <rFont val="Arial"/>
        <family val="2"/>
      </rPr>
      <t>(2)</t>
    </r>
  </si>
  <si>
    <r>
      <t xml:space="preserve">Unidades: </t>
    </r>
    <r>
      <rPr>
        <sz val="9"/>
        <color theme="3"/>
        <rFont val="Arial"/>
        <family val="2"/>
      </rPr>
      <t>ktep</t>
    </r>
    <r>
      <rPr>
        <vertAlign val="subscript"/>
        <sz val="9"/>
        <color theme="3"/>
        <rFont val="Arial"/>
        <family val="2"/>
      </rPr>
      <t>(1)</t>
    </r>
    <r>
      <rPr>
        <sz val="9"/>
        <color theme="3"/>
        <rFont val="Arial"/>
        <family val="2"/>
      </rPr>
      <t xml:space="preserve"> y porcentaje (%)</t>
    </r>
  </si>
  <si>
    <r>
      <t>(1) Kteps</t>
    </r>
    <r>
      <rPr>
        <sz val="7"/>
        <color rgb="FF1F497D"/>
        <rFont val="Arial"/>
        <family val="2"/>
      </rPr>
      <t>: kilotoneladas equivalentes de petroleo.</t>
    </r>
  </si>
  <si>
    <r>
      <t xml:space="preserve">(2) Consumo final de energía: </t>
    </r>
    <r>
      <rPr>
        <sz val="7"/>
        <color rgb="FF1F497D"/>
        <rFont val="Arial"/>
        <family val="2"/>
      </rPr>
      <t>Cantidad de energía gastada por los distintos sectores económicos.</t>
    </r>
  </si>
  <si>
    <t>% renovable sobre CFE con energía eléctrica renovable importada</t>
  </si>
  <si>
    <t>Energía eléctrica importada</t>
  </si>
  <si>
    <r>
      <t xml:space="preserve">(*) Consumo final de energía: </t>
    </r>
    <r>
      <rPr>
        <sz val="7"/>
        <color rgb="FF1F497D"/>
        <rFont val="Arial"/>
        <family val="2"/>
      </rPr>
      <t>Cantidad de energía gastada por los distintos sectores económicos.</t>
    </r>
  </si>
  <si>
    <r>
      <t xml:space="preserve">Unidades: </t>
    </r>
    <r>
      <rPr>
        <sz val="9"/>
        <color theme="3"/>
        <rFont val="Arial"/>
        <family val="2"/>
      </rPr>
      <t>Kteps</t>
    </r>
    <r>
      <rPr>
        <vertAlign val="subscript"/>
        <sz val="9"/>
        <color theme="3"/>
        <rFont val="Arial"/>
        <family val="2"/>
      </rPr>
      <t>(1)</t>
    </r>
  </si>
  <si>
    <r>
      <t>(1) Kteps:</t>
    </r>
    <r>
      <rPr>
        <sz val="7"/>
        <color rgb="FF1F497D"/>
        <rFont val="Arial"/>
        <family val="2"/>
      </rPr>
      <t xml:space="preserve"> kilotoneladas equivalentes de petroleo.</t>
    </r>
  </si>
  <si>
    <r>
      <t>2.2.1.-Evolución del consumo interior de energía</t>
    </r>
    <r>
      <rPr>
        <b/>
        <sz val="16"/>
        <color theme="3"/>
        <rFont val="Arial"/>
        <family val="2"/>
      </rPr>
      <t xml:space="preserve"> por fuentes. C.A. del País Vasco.</t>
    </r>
  </si>
  <si>
    <r>
      <t xml:space="preserve">(*) Consumo interior: </t>
    </r>
    <r>
      <rPr>
        <sz val="7"/>
        <color rgb="FF1F497D"/>
        <rFont val="Arial"/>
        <family val="2"/>
      </rPr>
      <t>corresponde a la demanda energética del territorio o consumo interior bruto.</t>
    </r>
  </si>
  <si>
    <t>sino que depende fundamentalmente de las obligaciones de gestión asociadas a determinadas corrientes.  En este caso no se tienen en cuenta los residuos históricos  para el cálculo de la tasa de valorización, esto es,  únicamente se consideran los</t>
  </si>
  <si>
    <t>residuos de la actividad económico-industrial anual.</t>
  </si>
  <si>
    <r>
      <t>Tasa de valorización RP (Sin históricos)</t>
    </r>
    <r>
      <rPr>
        <b/>
        <vertAlign val="subscript"/>
        <sz val="9"/>
        <color theme="3"/>
        <rFont val="Arial"/>
        <family val="2"/>
      </rPr>
      <t>(1)</t>
    </r>
  </si>
  <si>
    <t>2.3.- Evolución de índices de eficiencia energética de la economía.</t>
  </si>
  <si>
    <t>2.1.1.- Evolución del consumo final de energía por sectores. C.A. del País Vasco.</t>
  </si>
  <si>
    <t>2.19.- Evolución de la tasa de vertido(depósito en vertedero sin tratamiento previo) de residuos urbanos.</t>
  </si>
  <si>
    <r>
      <rPr>
        <b/>
        <sz val="7"/>
        <color theme="3"/>
        <rFont val="Arial"/>
        <family val="2"/>
      </rPr>
      <t>Fuente:</t>
    </r>
    <r>
      <rPr>
        <sz val="7"/>
        <color theme="3"/>
        <rFont val="Arial"/>
        <family val="2"/>
      </rPr>
      <t xml:space="preserve"> Gobierno Vasco. Dpto. de Medio Ambiente, Planificación Territorial y Vivienda. Estadística de Flujo de Materiales.</t>
    </r>
  </si>
  <si>
    <t>http://www.ingurumena.ejgv.euskadi.eus/r49-579/es/</t>
  </si>
  <si>
    <r>
      <rPr>
        <b/>
        <sz val="7"/>
        <color theme="3"/>
        <rFont val="Arial"/>
        <family val="2"/>
      </rPr>
      <t xml:space="preserve">Fuente: EUROSTAT. </t>
    </r>
    <r>
      <rPr>
        <sz val="7"/>
        <color theme="3"/>
        <rFont val="Arial"/>
        <family val="2"/>
      </rPr>
      <t>Indicadores de Desarrollo Sostenible.</t>
    </r>
  </si>
  <si>
    <r>
      <rPr>
        <b/>
        <sz val="7"/>
        <color theme="3"/>
        <rFont val="Arial"/>
        <family val="2"/>
      </rPr>
      <t>(:)</t>
    </r>
    <r>
      <rPr>
        <sz val="7"/>
        <color theme="3"/>
        <rFont val="Arial"/>
        <family val="2"/>
      </rPr>
      <t xml:space="preserve"> Valor no disponible</t>
    </r>
  </si>
  <si>
    <r>
      <t>Fuente:</t>
    </r>
    <r>
      <rPr>
        <sz val="7"/>
        <color theme="3"/>
        <rFont val="Arial"/>
        <family val="2"/>
      </rPr>
      <t xml:space="preserve"> Gobierno Vasco. Gobierno Vasco. Dpto. de Medio Ambiente, Planificación Territorial y Vivienda. Estadística de residuos no peligrosos (090211)</t>
    </r>
  </si>
  <si>
    <r>
      <t>Fuente:</t>
    </r>
    <r>
      <rPr>
        <sz val="7"/>
        <color theme="3"/>
        <rFont val="Arial"/>
        <family val="2"/>
      </rPr>
      <t xml:space="preserve"> Gobierno Vasco. Gobierno Vasco. Dpto. de Medio Ambiente, Planificación Territorial y Vivienda. Estadística de residuos sólidos urbanos (090218)</t>
    </r>
  </si>
  <si>
    <r>
      <t xml:space="preserve">Unidades: </t>
    </r>
    <r>
      <rPr>
        <sz val="10"/>
        <color theme="3"/>
        <rFont val="Arial"/>
        <family val="2"/>
      </rPr>
      <t>kilogramos/habitante</t>
    </r>
  </si>
  <si>
    <r>
      <rPr>
        <b/>
        <sz val="7"/>
        <color theme="3"/>
        <rFont val="Arial"/>
        <family val="2"/>
      </rPr>
      <t xml:space="preserve">(:) </t>
    </r>
    <r>
      <rPr>
        <sz val="7"/>
        <color theme="3"/>
        <rFont val="Arial"/>
        <family val="2"/>
      </rPr>
      <t>Dato no disponible</t>
    </r>
  </si>
  <si>
    <r>
      <t xml:space="preserve">Fuente: </t>
    </r>
    <r>
      <rPr>
        <sz val="7"/>
        <color theme="3"/>
        <rFont val="Arial"/>
        <family val="2"/>
      </rPr>
      <t>Departamento de Medio Ambiente, Planificación Territorial y Vivienda. Estadística de Residuos Urbanos de la C.A. del País Vasco.</t>
    </r>
  </si>
  <si>
    <t>http://www.ingurumena.ejgv.euskadi.eus/r49-20698/es/</t>
  </si>
  <si>
    <t xml:space="preserve">2.13.- Indicador de intensidad en el uso los recursos por país, CDM (Consumo Doméstico de Materiales) por habitante. </t>
  </si>
  <si>
    <t xml:space="preserve">2.14.- Indicador de productividad de los recursos por país, PIB/CDM (Consumo Doméstico de Materiales). </t>
  </si>
  <si>
    <t>(1) Unidades: Euros/kilogramo.</t>
  </si>
  <si>
    <t>(:) No se dispone de datos.</t>
  </si>
  <si>
    <t>Fuente: Gobierno Vasco. Dpto. de Medio Ambiente, Planificación Territorial y Vivienda. Estadística de Flujo de Materiales.</t>
  </si>
  <si>
    <t>Fuente: EUSTAT. PIB y su distribución.</t>
  </si>
  <si>
    <t>http://www.eustat.es/estadisticas/tema_477/opt_0/ti_PIB_y_su_distribucion/temas.html#axzz2kbpkVyOx</t>
  </si>
  <si>
    <t>http://appsso.eurostat.ec.europa.eu/nui/show.do?dataset=env_ac_rp&amp;lang=en</t>
  </si>
  <si>
    <r>
      <t xml:space="preserve">Fuente: EUSTAT. </t>
    </r>
    <r>
      <rPr>
        <sz val="7"/>
        <color theme="3"/>
        <rFont val="Arial"/>
        <family val="2"/>
      </rPr>
      <t>PIB y su distribución.</t>
    </r>
  </si>
  <si>
    <t>http://www.euskadi.eus/web01-s2ing/es/contenidos/informacion/estatistika_ing_090209/es_def/index.shtml</t>
  </si>
  <si>
    <r>
      <t>Fuente:</t>
    </r>
    <r>
      <rPr>
        <sz val="7"/>
        <color theme="3"/>
        <rFont val="Arial"/>
        <family val="2"/>
      </rPr>
      <t xml:space="preserve"> Gobierno Vasco. Dpto. Medio Ambiente y Política Territorial. Estadística de residuos peligrosos (090211)</t>
    </r>
  </si>
  <si>
    <t>2.16.- Evolución de la tasa de valorización de residuos peligrosos. C.A. del País Vasco. 2000-2017.</t>
  </si>
  <si>
    <t>http://www.eustat.eus/bankupx/pxweb/es/spanish/-/PX_3426_pib01d.px#axzz5ekC16s5O</t>
  </si>
  <si>
    <r>
      <t xml:space="preserve">Fuente: EUROSTAT. </t>
    </r>
    <r>
      <rPr>
        <sz val="7"/>
        <color theme="3"/>
        <rFont val="Arial"/>
        <family val="2"/>
      </rPr>
      <t>Municipal waste statistics. (ultima acualización 05/02/2019)</t>
    </r>
  </si>
  <si>
    <t>http://appsso.eurostat.ec.europa.eu/nui/show.do?dataset=env_wasmun&amp;lang=en</t>
  </si>
  <si>
    <r>
      <rPr>
        <b/>
        <sz val="7"/>
        <color theme="3"/>
        <rFont val="Arial"/>
        <family val="2"/>
      </rPr>
      <t xml:space="preserve">(*) </t>
    </r>
    <r>
      <rPr>
        <sz val="7"/>
        <color theme="3"/>
        <rFont val="Arial"/>
        <family val="2"/>
      </rPr>
      <t xml:space="preserve">A partir de 2015 se incluye también la valorización energética de la C.A. del País Vasco. </t>
    </r>
  </si>
  <si>
    <t>Indicadores Ambientales 2018</t>
  </si>
  <si>
    <t xml:space="preserve">1990-2018. </t>
  </si>
  <si>
    <t xml:space="preserve">2.6.-Evolución de las emisiones totales de Gases de Efecto Invernadero por país. 1990-2018. </t>
  </si>
  <si>
    <t xml:space="preserve">Año base 1990=100%. 1990-2018. </t>
  </si>
  <si>
    <t xml:space="preserve">Año base 2005=100%. 1990-2018. </t>
  </si>
  <si>
    <t>2005-2018.</t>
  </si>
  <si>
    <r>
      <rPr>
        <b/>
        <sz val="7"/>
        <color theme="3"/>
        <rFont val="Arial"/>
        <family val="2"/>
      </rPr>
      <t>FO</t>
    </r>
    <r>
      <rPr>
        <sz val="7"/>
        <color theme="3"/>
        <rFont val="Arial"/>
        <family val="2"/>
      </rPr>
      <t>: Flujos Ocultos</t>
    </r>
  </si>
  <si>
    <t>2.12.-Resumen de la cuenta de flujos de materiales de la C.A. del País Vasco. 2005-2017.</t>
  </si>
  <si>
    <t>2.12.- Resumen de la cuenta de flujos de materiales de la C.A. del País Vasco. 2005-2017.</t>
  </si>
  <si>
    <t>2000-2017.</t>
  </si>
  <si>
    <t xml:space="preserve">2.13.- Indicador de intensidad en el uso los recursos por país, CDM (Consumo Doméstico de Materiales) por habitante. 2000-2017. </t>
  </si>
  <si>
    <t>PIB en precios corrientes. 2000-2017.</t>
  </si>
  <si>
    <t>2.14.- Indicador de productividad de los recursos por país, PIB/CDM (Consumo Doméstico de Materiales). PIB en precios corrientes. 2000-2017.</t>
  </si>
  <si>
    <t>PIB en PPC, Paridad de Poder de Compra. 2000-2017.</t>
  </si>
  <si>
    <t>2.15.- Indicador de productividad de los recursos por país, PIB/CDM (Consumo Doméstico de Materiales). PIB en PPC, Paridad de Poder de Compra. 2000-2017.</t>
  </si>
  <si>
    <t>2.17.- Evolución de la tasa de valorización de residuos no peligrosos. C.A. del País Vasco. 2003-2018.</t>
  </si>
  <si>
    <t>2.18.- Evolución de la tasa de reciclaje de residuos urbanos. C.A. del País Vasco. 2000-2018.</t>
  </si>
  <si>
    <t>C.A. del País Vasco. 2000-2018.</t>
  </si>
  <si>
    <t>2.19.- Evolución de la tasa de vertido(depósito en vertedero sin tratamiento previo) de residuos urbanos. C.A. del País Vasco. 2000-2018.</t>
  </si>
  <si>
    <t>2.20.- Total de Residuos Urbanos per cápita generados por país. 2003-2018.</t>
  </si>
  <si>
    <t>2.21.- Total de Residuos Urbanos per cápita gestionados por país. 2003-2018.</t>
  </si>
  <si>
    <r>
      <t xml:space="preserve">Fuente: EUROSTAT. </t>
    </r>
    <r>
      <rPr>
        <sz val="7"/>
        <color theme="3"/>
        <rFont val="Arial"/>
        <family val="2"/>
      </rPr>
      <t>Municipal waste statistics. Última actualización: 16/01/2020</t>
    </r>
  </si>
  <si>
    <t>http://ec.europa.eu/eurostat/statistics-explained/index.php/Municipal_waste_statistics</t>
  </si>
  <si>
    <t>2015 (*)</t>
  </si>
  <si>
    <t>2016 (*)</t>
  </si>
  <si>
    <t>2017 (*)</t>
  </si>
  <si>
    <t>2018 (*)</t>
  </si>
  <si>
    <t>2.22.- Residuos Urbanos per cápita por país y tipo de gestión: depósito en vertedero. 2003-2018.</t>
  </si>
  <si>
    <t>2.24.- Residuos Urbanos per cápita por país y tipo de gestión: reciclaje material. 2003-2018.</t>
  </si>
  <si>
    <t>2.25.- Residuos Urbanos per cápita por país y tipo de gestión: otras formas de reciclaje. 2003-2018.</t>
  </si>
  <si>
    <t>2000-2018.</t>
  </si>
  <si>
    <t>2.1.1.- Evolución del consumo final de energía por sectores. C.A. del País Vasco. 2000-2018.</t>
  </si>
  <si>
    <t>C. A. del país Vasco. 2000-2018.</t>
  </si>
  <si>
    <r>
      <t xml:space="preserve">Unidades: </t>
    </r>
    <r>
      <rPr>
        <sz val="9"/>
        <color theme="3"/>
        <rFont val="Arial"/>
        <family val="2"/>
      </rPr>
      <t>Índice año de refrerencia 2015=100</t>
    </r>
  </si>
  <si>
    <t>Índice de consumo final de energía año de referencia 2015=100</t>
  </si>
  <si>
    <r>
      <t xml:space="preserve">PIB a pm. IVE año de referencia 2015=100 </t>
    </r>
    <r>
      <rPr>
        <b/>
        <vertAlign val="subscript"/>
        <sz val="9"/>
        <color theme="3"/>
        <rFont val="Arial"/>
        <family val="2"/>
      </rPr>
      <t>(1)</t>
    </r>
  </si>
  <si>
    <t>Eficiencia energética de la economía. Referencia año 2015=100</t>
  </si>
  <si>
    <r>
      <rPr>
        <b/>
        <sz val="7"/>
        <color rgb="FF1F497D"/>
        <rFont val="Arial"/>
        <family val="2"/>
      </rPr>
      <t>(1) PIB a pm. IVE año de referencia 2015=100</t>
    </r>
    <r>
      <rPr>
        <sz val="7"/>
        <color rgb="FF1F497D"/>
        <rFont val="Arial"/>
        <family val="2"/>
      </rPr>
      <t>: Producto Interior Bruto a precios de mercado tomado como Indice de Volumen Encadenado con año base 2015.</t>
    </r>
  </si>
  <si>
    <t>2.3.- Evolución de índices de eficiencia energética de la economía. C.A. del País Vasco. 2000-2018.</t>
  </si>
  <si>
    <t>2.4.- Evolución del consumo de energías renovables en C. A. del País Vasco. 2010-2018.</t>
  </si>
  <si>
    <t>2.4.- Evolución del consumo de energías renovables en la C. A. del País Vasco. 2010-2018.</t>
  </si>
  <si>
    <t>2.1.2.-Evolución del índice de consumo final de energía por sectores con año de referencia 2015=100.</t>
  </si>
  <si>
    <r>
      <t xml:space="preserve">Unidades: </t>
    </r>
    <r>
      <rPr>
        <sz val="9"/>
        <color theme="3"/>
        <rFont val="Arial"/>
        <family val="2"/>
      </rPr>
      <t>Índice año de referencia 2015= 100</t>
    </r>
  </si>
  <si>
    <r>
      <t xml:space="preserve">(1) Consumo de energía primaria: </t>
    </r>
    <r>
      <rPr>
        <sz val="7"/>
        <color theme="3"/>
        <rFont val="Arial"/>
        <family val="2"/>
      </rPr>
      <t>El consumo de energía primaria es la cantidad total de recursos energéticos consumidos, ya sea directamente o para su transformación en otra forma de energía. Se excluyen los usos no energéticos. El indicador viene expresado en forma de número índice con año base 2015.</t>
    </r>
  </si>
  <si>
    <r>
      <t xml:space="preserve">(2)Consumo final de energía. </t>
    </r>
    <r>
      <rPr>
        <sz val="7"/>
        <color theme="3"/>
        <rFont val="Calibri"/>
        <family val="2"/>
        <scheme val="minor"/>
      </rPr>
      <t>Por consumo final de energía se entiende toda la energía suministrada a la industria, transporte, viviendas, servicios y agricultura (excluye las entregas para el sector de transformación de la energía y las propias industrias de energía). El indicador viene expresado en forma de número índice con año base 2015.</t>
    </r>
  </si>
  <si>
    <t>2.2.2- Evolución del índice de consumo interior de energía por fuentes con de referencia 2015=100.</t>
  </si>
  <si>
    <t>2.1.2.- Evolución del índice de consumo final de energía por sectores con año de referencia 2015=100. C.A. del País Vasco.  2000-2018.</t>
  </si>
  <si>
    <t>2.2.2.- Evolución del índice de consumo interior de energía por fuentes con de referencia 2015=100. C.A. del País Vasco. 2000-2018.</t>
  </si>
  <si>
    <t>2.5.- Evolución del consumo de energía primaria y consumo final de energía. Año base 2015. C.A. del País Vasco. 2000-2018.</t>
  </si>
  <si>
    <t>Consumo de energía primaria. Año base 2015</t>
  </si>
  <si>
    <t>Consumo final de energía. Año base 2015</t>
  </si>
  <si>
    <r>
      <t xml:space="preserve">Unidades: </t>
    </r>
    <r>
      <rPr>
        <sz val="10"/>
        <color rgb="FF0070C0"/>
        <rFont val="Arial"/>
        <family val="2"/>
      </rPr>
      <t>CO2-eq(t).</t>
    </r>
    <r>
      <rPr>
        <vertAlign val="subscript"/>
        <sz val="10"/>
        <color rgb="FF0070C0"/>
        <rFont val="Arial"/>
        <family val="2"/>
      </rPr>
      <t>(2)</t>
    </r>
  </si>
  <si>
    <r>
      <t>C.A. del País Vasco</t>
    </r>
    <r>
      <rPr>
        <b/>
        <vertAlign val="subscript"/>
        <sz val="9"/>
        <color indexed="31"/>
        <rFont val="Arial"/>
        <family val="2"/>
      </rPr>
      <t xml:space="preserve"> </t>
    </r>
    <r>
      <rPr>
        <b/>
        <vertAlign val="subscript"/>
        <sz val="9"/>
        <color theme="3"/>
        <rFont val="Arial"/>
        <family val="2"/>
      </rPr>
      <t>(3)</t>
    </r>
  </si>
  <si>
    <t>Hungria</t>
  </si>
  <si>
    <r>
      <t>(1) PIB en PPC</t>
    </r>
    <r>
      <rPr>
        <sz val="7"/>
        <color rgb="FF1F497D"/>
        <rFont val="Arial"/>
        <family val="2"/>
      </rPr>
      <t>: Producto Interior Bruto expresado en Paridad de Poder de Compra (PPC) base 2010, fuente Eurostat.</t>
    </r>
  </si>
  <si>
    <r>
      <t>(2) CO</t>
    </r>
    <r>
      <rPr>
        <b/>
        <vertAlign val="subscript"/>
        <sz val="7"/>
        <color rgb="FF1F497D"/>
        <rFont val="Arial"/>
        <family val="2"/>
      </rPr>
      <t>2</t>
    </r>
    <r>
      <rPr>
        <b/>
        <sz val="7"/>
        <color rgb="FF1F497D"/>
        <rFont val="Arial"/>
        <family val="2"/>
      </rPr>
      <t xml:space="preserve">-eq(t)/millón de €= </t>
    </r>
    <r>
      <rPr>
        <sz val="7"/>
        <color rgb="FF1F497D"/>
        <rFont val="Arial"/>
        <family val="2"/>
      </rPr>
      <t>Toneladas equivalentes de CO</t>
    </r>
    <r>
      <rPr>
        <vertAlign val="subscript"/>
        <sz val="7"/>
        <color rgb="FF1F497D"/>
        <rFont val="Arial"/>
        <family val="2"/>
      </rPr>
      <t>2</t>
    </r>
    <r>
      <rPr>
        <sz val="7"/>
        <color rgb="FF1F497D"/>
        <rFont val="Arial"/>
        <family val="2"/>
      </rPr>
      <t xml:space="preserve"> por cada millón de €.</t>
    </r>
  </si>
  <si>
    <r>
      <t xml:space="preserve">(3) </t>
    </r>
    <r>
      <rPr>
        <sz val="7"/>
        <color rgb="FF1F497D"/>
        <rFont val="Arial"/>
        <family val="2"/>
      </rPr>
      <t>Se incluye la electricidad de origen externo como un epígrafe independiente, tal y como permite el IPCC.</t>
    </r>
  </si>
  <si>
    <r>
      <t xml:space="preserve">(:) </t>
    </r>
    <r>
      <rPr>
        <sz val="7"/>
        <color rgb="FF1F497D"/>
        <rFont val="Arial"/>
        <family val="2"/>
      </rPr>
      <t>No se dispone de datos.</t>
    </r>
  </si>
  <si>
    <r>
      <t>Fuente:</t>
    </r>
    <r>
      <rPr>
        <sz val="7"/>
        <color rgb="FF1F497D"/>
        <rFont val="Arial"/>
        <family val="2"/>
      </rPr>
      <t xml:space="preserve"> Gobierno Vasco. Dpto. Medio Ambiente y Política Territorial. </t>
    </r>
    <r>
      <rPr>
        <b/>
        <sz val="7"/>
        <color rgb="FF1F497D"/>
        <rFont val="Arial"/>
        <family val="2"/>
      </rPr>
      <t>Inventario de emisiones de Gases de Efecto Invernadero.</t>
    </r>
  </si>
  <si>
    <r>
      <t>Fuente: EUROSTAT</t>
    </r>
    <r>
      <rPr>
        <b/>
        <sz val="7"/>
        <color rgb="FF1F497D"/>
        <rFont val="Arial"/>
        <family val="2"/>
      </rPr>
      <t xml:space="preserve">. </t>
    </r>
    <r>
      <rPr>
        <sz val="7"/>
        <color rgb="FF1F497D"/>
        <rFont val="Arial"/>
        <family val="2"/>
      </rPr>
      <t>Indicadores de Desarrollo Sostenible.</t>
    </r>
  </si>
  <si>
    <r>
      <t>Fuente: EUROSTAT</t>
    </r>
    <r>
      <rPr>
        <sz val="7"/>
        <color rgb="FF1F497D"/>
        <rFont val="Arial"/>
        <family val="2"/>
      </rPr>
      <t>. Indicadores de la Estrategia 2020.</t>
    </r>
  </si>
  <si>
    <t>Fuente: EUSTAT</t>
  </si>
  <si>
    <t>http://www.eustat.eus/elementos/ele0012300/ti_PIB_per_capita_PPC_por_pais_y_ano_EU_28100_2004-2015/tbl0012365_c.html</t>
  </si>
  <si>
    <r>
      <t>2.11-Evolución del índice de CO2 por PIB-PPC</t>
    </r>
    <r>
      <rPr>
        <b/>
        <vertAlign val="subscript"/>
        <sz val="16"/>
        <color theme="3"/>
        <rFont val="Arial"/>
        <family val="2"/>
      </rPr>
      <t>(1)</t>
    </r>
    <r>
      <rPr>
        <b/>
        <sz val="16"/>
        <color theme="3"/>
        <rFont val="Arial"/>
        <family val="2"/>
      </rPr>
      <t xml:space="preserve"> (en paridad de compra) para la CAPV </t>
    </r>
  </si>
  <si>
    <r>
      <t>2.5.- Evolución del consumo de energía primaria</t>
    </r>
    <r>
      <rPr>
        <b/>
        <vertAlign val="subscript"/>
        <sz val="16"/>
        <color theme="3"/>
        <rFont val="Arial"/>
        <family val="2"/>
      </rPr>
      <t>(1)</t>
    </r>
    <r>
      <rPr>
        <b/>
        <sz val="16"/>
        <color theme="3"/>
        <rFont val="Arial"/>
        <family val="2"/>
      </rPr>
      <t xml:space="preserve"> y consumo final de energía</t>
    </r>
    <r>
      <rPr>
        <b/>
        <vertAlign val="subscript"/>
        <sz val="16"/>
        <color theme="3"/>
        <rFont val="Arial"/>
        <family val="2"/>
      </rPr>
      <t>(2)</t>
    </r>
    <r>
      <rPr>
        <b/>
        <sz val="16"/>
        <color theme="3"/>
        <rFont val="Arial"/>
        <family val="2"/>
      </rPr>
      <t>. Año base 2015. C.A. del País Vasco. 2000-2018.</t>
    </r>
  </si>
  <si>
    <t xml:space="preserve">2.8.-Índice de evolución de las emisiones totales de Gases de Efecto Invernadero por país. Año base 1990=100%. 1990-2018. </t>
  </si>
  <si>
    <t xml:space="preserve">2.9.-Índice de evolución de las emisiones totales de Gases de Efecto Invernadero por país. Objetivo "Estrategia Klima 2050". Año base 2005=100%. 1990-2018. </t>
  </si>
  <si>
    <t>2.10.-Evolución de la ratio de emisiones totales de Gases de Efecto Invernadero per cápita por países. 2005-2018.</t>
  </si>
  <si>
    <t>2.2.1.- Evolución del consumo interior de energía por fuentes. C.A. del País Vasco. 2000-2018.</t>
  </si>
  <si>
    <t xml:space="preserve">2.11.-Evolución del índice de CO2 por PIB-PPC(1) (en paridad de compra) para la CAPV y de los países de la EU-28 (2018). EU-28 =100. 2005-2018. </t>
  </si>
  <si>
    <t>y de los países de la EU-28 (2018). EU-28 =100. 2005-2018</t>
  </si>
  <si>
    <t>2.22.- Residuos Urbanos per cápita por país, año y tipo de gestión: depósito en vertedero. 2003-2018.</t>
  </si>
  <si>
    <t>2.24.- Residuos Urbanos per cápita por país, año y tipo de gestión: reciclaje material. 2003-2018.</t>
  </si>
  <si>
    <t>2.25.- Residuos Urbanos per cápita por país, año y tipo de gestión: otras formas de reciclaje. 2003-2018.</t>
  </si>
  <si>
    <t>2.23.- Residuos Urbanos per cápita por país,año  y tipo de gestión: valorización energética e incineración. 2003-2018.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</si>
</sst>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0.0"/>
    <numFmt numFmtId="166" formatCode="0.0%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3"/>
      <name val="Arial"/>
      <family val="2"/>
    </font>
    <font>
      <b/>
      <sz val="10"/>
      <color indexed="19"/>
      <name val="Arial"/>
      <family val="2"/>
    </font>
    <font>
      <b/>
      <sz val="9"/>
      <color indexed="38"/>
      <name val="Arial"/>
      <family val="2"/>
    </font>
    <font>
      <u/>
      <sz val="10"/>
      <color indexed="12"/>
      <name val="Arial"/>
      <family val="2"/>
    </font>
    <font>
      <b/>
      <u/>
      <sz val="7"/>
      <color indexed="31"/>
      <name val="Arial"/>
      <family val="2"/>
    </font>
    <font>
      <sz val="7"/>
      <color theme="3"/>
      <name val="Arial"/>
      <family val="2"/>
    </font>
    <font>
      <sz val="9"/>
      <name val="Times New Roman"/>
      <family val="1"/>
    </font>
    <font>
      <b/>
      <sz val="16"/>
      <color theme="3"/>
      <name val="Arial"/>
      <family val="2"/>
    </font>
    <font>
      <b/>
      <sz val="10"/>
      <color theme="3"/>
      <name val="Arial"/>
      <family val="2"/>
    </font>
    <font>
      <b/>
      <sz val="12"/>
      <color indexed="31"/>
      <name val="Arial"/>
      <family val="2"/>
    </font>
    <font>
      <b/>
      <sz val="9"/>
      <color theme="3"/>
      <name val="Arial"/>
      <family val="2"/>
    </font>
    <font>
      <sz val="8"/>
      <name val="Arial"/>
      <family val="2"/>
    </font>
    <font>
      <sz val="9"/>
      <color theme="3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7"/>
      <color rgb="FF1F497D"/>
      <name val="Arial"/>
      <family val="2"/>
    </font>
    <font>
      <sz val="7"/>
      <color rgb="FF1F497D"/>
      <name val="Arial"/>
      <family val="2"/>
    </font>
    <font>
      <b/>
      <sz val="18"/>
      <color theme="3"/>
      <name val="Arial"/>
      <family val="2"/>
    </font>
    <font>
      <b/>
      <sz val="20"/>
      <color theme="3"/>
      <name val="Arial"/>
      <family val="2"/>
    </font>
    <font>
      <b/>
      <sz val="12"/>
      <color theme="3"/>
      <name val="Arial"/>
      <family val="2"/>
    </font>
    <font>
      <b/>
      <vertAlign val="subscript"/>
      <sz val="9"/>
      <color theme="3"/>
      <name val="Arial"/>
      <family val="2"/>
    </font>
    <font>
      <b/>
      <sz val="7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color theme="4" tint="0.59999389629810485"/>
      <name val="Arial"/>
      <family val="2"/>
    </font>
    <font>
      <b/>
      <sz val="11"/>
      <color theme="3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  <font>
      <b/>
      <u/>
      <sz val="7"/>
      <color theme="3"/>
      <name val="Arial"/>
      <family val="2"/>
    </font>
    <font>
      <vertAlign val="subscript"/>
      <sz val="10"/>
      <color theme="3"/>
      <name val="Arial"/>
      <family val="2"/>
    </font>
    <font>
      <b/>
      <sz val="9"/>
      <color indexed="31"/>
      <name val="Arial"/>
      <family val="2"/>
    </font>
    <font>
      <sz val="18"/>
      <color theme="3"/>
      <name val="Arial"/>
      <family val="2"/>
    </font>
    <font>
      <sz val="11"/>
      <color theme="3"/>
      <name val="Calibri"/>
      <family val="2"/>
      <scheme val="minor"/>
    </font>
    <font>
      <b/>
      <vertAlign val="subscript"/>
      <sz val="7"/>
      <color theme="3"/>
      <name val="Arial"/>
      <family val="2"/>
    </font>
    <font>
      <vertAlign val="subscript"/>
      <sz val="7"/>
      <color theme="3"/>
      <name val="Arial"/>
      <family val="2"/>
    </font>
    <font>
      <sz val="7"/>
      <color indexed="8"/>
      <name val="Arial"/>
      <family val="2"/>
    </font>
    <font>
      <sz val="7"/>
      <color theme="3"/>
      <name val="Calibri"/>
      <family val="2"/>
      <scheme val="minor"/>
    </font>
    <font>
      <u/>
      <sz val="7"/>
      <color theme="3"/>
      <name val="Arial"/>
      <family val="2"/>
    </font>
    <font>
      <b/>
      <vertAlign val="subscript"/>
      <sz val="16"/>
      <color theme="3"/>
      <name val="Arial"/>
      <family val="2"/>
    </font>
    <font>
      <vertAlign val="subscript"/>
      <sz val="9"/>
      <color theme="3"/>
      <name val="Arial"/>
      <family val="2"/>
    </font>
    <font>
      <sz val="10"/>
      <name val="Arial"/>
      <family val="2"/>
    </font>
    <font>
      <b/>
      <sz val="8"/>
      <color theme="4" tint="0.59999389629810485"/>
      <name val="Arial"/>
      <family val="2"/>
    </font>
    <font>
      <b/>
      <sz val="9"/>
      <color rgb="FF1F497D"/>
      <name val="Arial"/>
      <family val="2"/>
    </font>
    <font>
      <sz val="10"/>
      <color rgb="FF0070C0"/>
      <name val="Arial"/>
      <family val="2"/>
    </font>
    <font>
      <vertAlign val="subscript"/>
      <sz val="10"/>
      <color rgb="FF0070C0"/>
      <name val="Arial"/>
      <family val="2"/>
    </font>
    <font>
      <b/>
      <vertAlign val="subscript"/>
      <sz val="9"/>
      <color indexed="31"/>
      <name val="Arial"/>
      <family val="2"/>
    </font>
    <font>
      <b/>
      <vertAlign val="subscript"/>
      <sz val="7"/>
      <color rgb="FF1F497D"/>
      <name val="Arial"/>
      <family val="2"/>
    </font>
    <font>
      <vertAlign val="subscript"/>
      <sz val="7"/>
      <color rgb="FF1F497D"/>
      <name val="Arial"/>
      <family val="2"/>
    </font>
    <font>
      <b/>
      <u/>
      <sz val="7"/>
      <color rgb="FF1F497D"/>
      <name val="Arial"/>
      <family val="2"/>
    </font>
    <font>
      <sz val="10"/>
      <color rgb="FF1F497D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9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dotted">
        <color indexed="46"/>
      </top>
      <bottom style="dotted">
        <color indexed="46"/>
      </bottom>
      <diagonal/>
    </border>
    <border>
      <left style="thin">
        <color indexed="9"/>
      </left>
      <right/>
      <top style="double">
        <color indexed="20"/>
      </top>
      <bottom style="dashed">
        <color indexed="46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/>
      <right style="thin">
        <color indexed="9"/>
      </right>
      <top/>
      <bottom style="double">
        <color indexed="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/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/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indexed="9"/>
      </left>
      <right style="thin">
        <color indexed="9"/>
      </right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/>
      <top/>
      <bottom/>
      <diagonal/>
    </border>
    <border>
      <left style="thin">
        <color indexed="50"/>
      </left>
      <right style="thin">
        <color indexed="50"/>
      </right>
      <top/>
      <bottom/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/>
      <right/>
      <top style="double">
        <color indexed="20"/>
      </top>
      <bottom style="dashed">
        <color indexed="46"/>
      </bottom>
      <diagonal/>
    </border>
    <border>
      <left/>
      <right style="thin">
        <color indexed="9"/>
      </right>
      <top style="double">
        <color indexed="20"/>
      </top>
      <bottom style="dashed">
        <color indexed="46"/>
      </bottom>
      <diagonal/>
    </border>
    <border>
      <left/>
      <right/>
      <top style="dashed">
        <color indexed="46"/>
      </top>
      <bottom style="dashed">
        <color indexed="46"/>
      </bottom>
      <diagonal/>
    </border>
    <border>
      <left/>
      <right style="thin">
        <color indexed="9"/>
      </right>
      <top style="dashed">
        <color indexed="46"/>
      </top>
      <bottom style="dashed">
        <color indexed="46"/>
      </bottom>
      <diagonal/>
    </border>
    <border>
      <left/>
      <right/>
      <top style="dashed">
        <color indexed="46"/>
      </top>
      <bottom style="double">
        <color indexed="20"/>
      </bottom>
      <diagonal/>
    </border>
    <border>
      <left/>
      <right style="thin">
        <color indexed="9"/>
      </right>
      <top style="dashed">
        <color indexed="46"/>
      </top>
      <bottom style="double">
        <color indexed="20"/>
      </bottom>
      <diagonal/>
    </border>
    <border>
      <left/>
      <right/>
      <top/>
      <bottom style="double">
        <color indexed="2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50"/>
      </left>
      <right/>
      <top style="thin">
        <color indexed="50"/>
      </top>
      <bottom style="thin">
        <color rgb="FF00FFFF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rgb="FF00FFFF"/>
      </bottom>
      <diagonal/>
    </border>
    <border>
      <left style="thin">
        <color indexed="50"/>
      </left>
      <right style="thin">
        <color indexed="50"/>
      </right>
      <top style="thin">
        <color rgb="FF00FFFF"/>
      </top>
      <bottom style="thin">
        <color rgb="FF00FFFF"/>
      </bottom>
      <diagonal/>
    </border>
    <border>
      <left style="thin">
        <color indexed="50"/>
      </left>
      <right style="thin">
        <color indexed="50"/>
      </right>
      <top style="thin">
        <color rgb="FF00FFFF"/>
      </top>
      <bottom style="thin">
        <color indexed="41"/>
      </bottom>
      <diagonal/>
    </border>
    <border>
      <left style="thin">
        <color indexed="50"/>
      </left>
      <right/>
      <top style="thin">
        <color indexed="9"/>
      </top>
      <bottom style="thin">
        <color indexed="50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/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/>
      <diagonal/>
    </border>
    <border>
      <left style="thin">
        <color indexed="50"/>
      </left>
      <right/>
      <top/>
      <bottom style="thin">
        <color indexed="50"/>
      </bottom>
      <diagonal/>
    </border>
    <border>
      <left/>
      <right style="thin">
        <color indexed="9"/>
      </right>
      <top/>
      <bottom/>
      <diagonal/>
    </border>
    <border>
      <left/>
      <right/>
      <top style="double">
        <color indexed="20"/>
      </top>
      <bottom style="thin">
        <color indexed="9"/>
      </bottom>
      <diagonal/>
    </border>
    <border>
      <left style="thick">
        <color indexed="9"/>
      </left>
      <right/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dashed">
        <color indexed="46"/>
      </top>
      <bottom/>
      <diagonal/>
    </border>
    <border>
      <left/>
      <right/>
      <top style="dashed">
        <color indexed="46"/>
      </top>
      <bottom/>
      <diagonal/>
    </border>
    <border>
      <left style="dashed">
        <color indexed="9"/>
      </left>
      <right/>
      <top style="dash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otted">
        <color indexed="46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double">
        <color indexed="20"/>
      </bottom>
      <diagonal/>
    </border>
    <border>
      <left/>
      <right style="thin">
        <color indexed="50"/>
      </right>
      <top/>
      <bottom/>
      <diagonal/>
    </border>
    <border>
      <left/>
      <right style="thin">
        <color indexed="50"/>
      </right>
      <top/>
      <bottom style="thin">
        <color indexed="50"/>
      </bottom>
      <diagonal/>
    </border>
    <border>
      <left style="thin">
        <color indexed="9"/>
      </left>
      <right/>
      <top style="double">
        <color rgb="FF7030A0"/>
      </top>
      <bottom/>
      <diagonal/>
    </border>
    <border>
      <left/>
      <right/>
      <top style="double">
        <color rgb="FF7030A0"/>
      </top>
      <bottom/>
      <diagonal/>
    </border>
    <border>
      <left style="thin">
        <color indexed="9"/>
      </left>
      <right/>
      <top/>
      <bottom style="double">
        <color rgb="FF7030A0"/>
      </bottom>
      <diagonal/>
    </border>
    <border>
      <left/>
      <right/>
      <top/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thin">
        <color indexed="9"/>
      </bottom>
      <diagonal/>
    </border>
    <border>
      <left/>
      <right/>
      <top style="double">
        <color rgb="FF7030A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/>
      <diagonal/>
    </border>
    <border>
      <left style="thin">
        <color indexed="9"/>
      </left>
      <right style="thin">
        <color indexed="9"/>
      </right>
      <top style="dashed">
        <color indexed="46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/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/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ouble">
        <color theme="7"/>
      </bottom>
      <diagonal/>
    </border>
    <border>
      <left/>
      <right/>
      <top style="double">
        <color theme="7"/>
      </top>
      <bottom/>
      <diagonal/>
    </border>
    <border>
      <left style="thin">
        <color indexed="9"/>
      </left>
      <right style="thin">
        <color indexed="9"/>
      </right>
      <top style="dotted">
        <color rgb="FF7030A0"/>
      </top>
      <bottom style="dotted">
        <color rgb="FF7030A0"/>
      </bottom>
      <diagonal/>
    </border>
    <border>
      <left/>
      <right/>
      <top style="dotted">
        <color rgb="FF7030A0"/>
      </top>
      <bottom style="dotted">
        <color rgb="FF7030A0"/>
      </bottom>
      <diagonal/>
    </border>
    <border>
      <left style="thin">
        <color indexed="9"/>
      </left>
      <right/>
      <top style="dotted">
        <color rgb="FF7030A0"/>
      </top>
      <bottom style="double">
        <color theme="7"/>
      </bottom>
      <diagonal/>
    </border>
    <border>
      <left/>
      <right/>
      <top style="dotted">
        <color rgb="FF7030A0"/>
      </top>
      <bottom style="double">
        <color theme="7"/>
      </bottom>
      <diagonal/>
    </border>
    <border>
      <left/>
      <right style="thin">
        <color indexed="9"/>
      </right>
      <top style="dotted">
        <color indexed="20"/>
      </top>
      <bottom style="double">
        <color indexed="20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double">
        <color rgb="FF7030A0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/>
      <diagonal/>
    </border>
    <border>
      <left style="thin">
        <color indexed="9"/>
      </left>
      <right/>
      <top style="double">
        <color indexed="20"/>
      </top>
      <bottom/>
      <diagonal/>
    </border>
    <border>
      <left style="thin">
        <color indexed="9"/>
      </left>
      <right/>
      <top style="dotted">
        <color rgb="FF7030A0"/>
      </top>
      <bottom style="double">
        <color rgb="FF7030A0"/>
      </bottom>
      <diagonal/>
    </border>
    <border>
      <left/>
      <right/>
      <top style="dotted">
        <color rgb="FF7030A0"/>
      </top>
      <bottom style="double">
        <color rgb="FF7030A0"/>
      </bottom>
      <diagonal/>
    </border>
    <border>
      <left style="thin">
        <color indexed="50"/>
      </left>
      <right/>
      <top/>
      <bottom style="thin">
        <color indexed="9"/>
      </bottom>
      <diagonal/>
    </border>
    <border>
      <left style="dotted">
        <color theme="0"/>
      </left>
      <right/>
      <top style="dotted">
        <color rgb="FF7030A0"/>
      </top>
      <bottom style="double">
        <color rgb="FF7030A0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dashed">
        <color indexed="46"/>
      </top>
      <bottom style="double">
        <color indexed="20"/>
      </bottom>
      <diagonal/>
    </border>
  </borders>
  <cellStyleXfs count="13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11" applyNumberFormat="0" applyFill="0" applyAlignment="0" applyProtection="0"/>
    <xf numFmtId="0" fontId="17" fillId="0" borderId="0"/>
    <xf numFmtId="0" fontId="18" fillId="0" borderId="0"/>
    <xf numFmtId="0" fontId="1" fillId="0" borderId="0" applyNumberFormat="0" applyFont="0" applyFill="0" applyBorder="0" applyProtection="0">
      <alignment vertical="center"/>
    </xf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0" fontId="27" fillId="0" borderId="0"/>
    <xf numFmtId="0" fontId="2" fillId="0" borderId="0"/>
    <xf numFmtId="9" fontId="2" fillId="0" borderId="0" applyFont="0" applyFill="0" applyBorder="0" applyAlignment="0" applyProtection="0"/>
    <xf numFmtId="0" fontId="44" fillId="0" borderId="0"/>
  </cellStyleXfs>
  <cellXfs count="421">
    <xf numFmtId="0" fontId="0" fillId="0" borderId="0" xfId="0"/>
    <xf numFmtId="0" fontId="2" fillId="0" borderId="2" xfId="1" applyBorder="1" applyAlignment="1">
      <alignment wrapText="1"/>
    </xf>
    <xf numFmtId="0" fontId="2" fillId="0" borderId="3" xfId="1" applyBorder="1"/>
    <xf numFmtId="0" fontId="4" fillId="0" borderId="5" xfId="1" applyFont="1" applyBorder="1"/>
    <xf numFmtId="0" fontId="5" fillId="0" borderId="6" xfId="1" applyFont="1" applyBorder="1"/>
    <xf numFmtId="0" fontId="2" fillId="0" borderId="3" xfId="1" applyBorder="1" applyAlignment="1">
      <alignment vertical="center"/>
    </xf>
    <xf numFmtId="0" fontId="10" fillId="0" borderId="13" xfId="1" applyFont="1" applyFill="1" applyBorder="1" applyAlignment="1">
      <alignment horizontal="left" vertical="center"/>
    </xf>
    <xf numFmtId="0" fontId="11" fillId="3" borderId="0" xfId="1" applyFont="1" applyFill="1" applyBorder="1" applyAlignment="1">
      <alignment horizontal="left"/>
    </xf>
    <xf numFmtId="0" fontId="10" fillId="0" borderId="12" xfId="4" applyFont="1" applyFill="1" applyBorder="1" applyAlignment="1">
      <alignment horizontal="left"/>
    </xf>
    <xf numFmtId="0" fontId="10" fillId="0" borderId="12" xfId="4" applyFont="1" applyFill="1" applyBorder="1" applyAlignment="1">
      <alignment horizontal="left" vertical="center"/>
    </xf>
    <xf numFmtId="0" fontId="10" fillId="0" borderId="13" xfId="4" applyFont="1" applyFill="1" applyBorder="1" applyAlignment="1">
      <alignment horizontal="left" vertical="top"/>
    </xf>
    <xf numFmtId="0" fontId="10" fillId="0" borderId="13" xfId="4" applyFont="1" applyFill="1" applyBorder="1" applyAlignment="1">
      <alignment horizontal="left" vertical="center"/>
    </xf>
    <xf numFmtId="0" fontId="21" fillId="3" borderId="4" xfId="1" applyFont="1" applyFill="1" applyBorder="1" applyAlignment="1">
      <alignment horizontal="left" vertical="center" indent="3"/>
    </xf>
    <xf numFmtId="0" fontId="22" fillId="3" borderId="4" xfId="1" applyFont="1" applyFill="1" applyBorder="1" applyAlignment="1">
      <alignment horizontal="left" vertical="center" indent="3"/>
    </xf>
    <xf numFmtId="0" fontId="23" fillId="3" borderId="44" xfId="1" applyFont="1" applyFill="1" applyBorder="1" applyAlignment="1">
      <alignment horizontal="left" vertical="center" indent="3"/>
    </xf>
    <xf numFmtId="0" fontId="17" fillId="0" borderId="3" xfId="4" applyBorder="1"/>
    <xf numFmtId="3" fontId="12" fillId="0" borderId="5" xfId="4" applyNumberFormat="1" applyFont="1" applyFill="1" applyBorder="1" applyAlignment="1">
      <alignment horizontal="center" vertical="center" wrapText="1"/>
    </xf>
    <xf numFmtId="0" fontId="13" fillId="4" borderId="14" xfId="4" applyFont="1" applyFill="1" applyBorder="1" applyAlignment="1">
      <alignment horizontal="center" vertical="center"/>
    </xf>
    <xf numFmtId="0" fontId="13" fillId="4" borderId="14" xfId="4" applyFont="1" applyFill="1" applyBorder="1" applyAlignment="1">
      <alignment horizontal="center" vertical="center" wrapText="1"/>
    </xf>
    <xf numFmtId="3" fontId="14" fillId="0" borderId="16" xfId="4" applyNumberFormat="1" applyFont="1" applyFill="1" applyBorder="1" applyAlignment="1">
      <alignment horizontal="right" vertical="center"/>
    </xf>
    <xf numFmtId="3" fontId="14" fillId="0" borderId="17" xfId="4" applyNumberFormat="1" applyFont="1" applyFill="1" applyBorder="1" applyAlignment="1">
      <alignment horizontal="right" vertical="center"/>
    </xf>
    <xf numFmtId="0" fontId="13" fillId="0" borderId="18" xfId="4" applyFont="1" applyFill="1" applyBorder="1" applyAlignment="1">
      <alignment horizontal="left" vertical="center"/>
    </xf>
    <xf numFmtId="3" fontId="16" fillId="4" borderId="20" xfId="4" applyNumberFormat="1" applyFont="1" applyFill="1" applyBorder="1" applyAlignment="1">
      <alignment horizontal="right" vertical="center"/>
    </xf>
    <xf numFmtId="0" fontId="17" fillId="0" borderId="21" xfId="4" applyBorder="1"/>
    <xf numFmtId="3" fontId="17" fillId="0" borderId="21" xfId="4" applyNumberFormat="1" applyBorder="1"/>
    <xf numFmtId="0" fontId="19" fillId="0" borderId="22" xfId="4" applyFont="1" applyFill="1" applyBorder="1" applyAlignment="1">
      <alignment horizontal="left" vertical="center"/>
    </xf>
    <xf numFmtId="0" fontId="17" fillId="0" borderId="22" xfId="4" applyFill="1" applyBorder="1" applyAlignment="1"/>
    <xf numFmtId="0" fontId="19" fillId="0" borderId="23" xfId="4" applyFont="1" applyFill="1" applyBorder="1" applyAlignment="1">
      <alignment horizontal="left" vertical="center"/>
    </xf>
    <xf numFmtId="0" fontId="17" fillId="0" borderId="23" xfId="4" applyFill="1" applyBorder="1" applyAlignment="1"/>
    <xf numFmtId="0" fontId="17" fillId="0" borderId="24" xfId="4" applyFill="1" applyBorder="1" applyAlignment="1"/>
    <xf numFmtId="0" fontId="13" fillId="0" borderId="30" xfId="4" applyFont="1" applyFill="1" applyBorder="1" applyAlignment="1">
      <alignment horizontal="left" vertical="center"/>
    </xf>
    <xf numFmtId="0" fontId="13" fillId="3" borderId="15" xfId="4" applyFont="1" applyFill="1" applyBorder="1" applyAlignment="1">
      <alignment horizontal="left" vertical="center"/>
    </xf>
    <xf numFmtId="0" fontId="13" fillId="4" borderId="14" xfId="4" applyFont="1" applyFill="1" applyBorder="1" applyAlignment="1">
      <alignment horizontal="left" vertical="center"/>
    </xf>
    <xf numFmtId="0" fontId="13" fillId="3" borderId="0" xfId="4" applyFont="1" applyFill="1" applyBorder="1" applyAlignment="1">
      <alignment horizontal="left"/>
    </xf>
    <xf numFmtId="0" fontId="25" fillId="3" borderId="0" xfId="4" applyFont="1" applyFill="1" applyBorder="1" applyAlignment="1">
      <alignment horizontal="left" vertical="center"/>
    </xf>
    <xf numFmtId="0" fontId="17" fillId="0" borderId="45" xfId="4" applyBorder="1"/>
    <xf numFmtId="0" fontId="13" fillId="0" borderId="28" xfId="4" applyFont="1" applyFill="1" applyBorder="1" applyAlignment="1">
      <alignment horizontal="left" vertical="center"/>
    </xf>
    <xf numFmtId="3" fontId="14" fillId="0" borderId="29" xfId="4" applyNumberFormat="1" applyFont="1" applyFill="1" applyBorder="1" applyAlignment="1">
      <alignment horizontal="right" vertical="center"/>
    </xf>
    <xf numFmtId="166" fontId="17" fillId="0" borderId="3" xfId="8" applyNumberFormat="1" applyFont="1" applyBorder="1"/>
    <xf numFmtId="166" fontId="17" fillId="0" borderId="3" xfId="4" applyNumberFormat="1" applyBorder="1"/>
    <xf numFmtId="0" fontId="0" fillId="3" borderId="0" xfId="0" applyFill="1"/>
    <xf numFmtId="0" fontId="26" fillId="3" borderId="0" xfId="0" applyFont="1" applyFill="1"/>
    <xf numFmtId="0" fontId="10" fillId="0" borderId="51" xfId="1" applyFont="1" applyFill="1" applyBorder="1" applyAlignment="1">
      <alignment horizontal="left"/>
    </xf>
    <xf numFmtId="0" fontId="10" fillId="0" borderId="3" xfId="1" applyFont="1" applyFill="1" applyBorder="1" applyAlignment="1">
      <alignment horizontal="left" vertical="top"/>
    </xf>
    <xf numFmtId="0" fontId="13" fillId="4" borderId="48" xfId="1" applyFont="1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36" fillId="3" borderId="0" xfId="0" applyFont="1" applyFill="1"/>
    <xf numFmtId="0" fontId="10" fillId="0" borderId="12" xfId="10" applyFont="1" applyFill="1" applyBorder="1" applyAlignment="1">
      <alignment horizontal="left"/>
    </xf>
    <xf numFmtId="0" fontId="10" fillId="0" borderId="12" xfId="10" applyFont="1" applyFill="1" applyBorder="1" applyAlignment="1">
      <alignment horizontal="left" vertical="center"/>
    </xf>
    <xf numFmtId="0" fontId="2" fillId="0" borderId="3" xfId="10" applyFill="1" applyBorder="1"/>
    <xf numFmtId="0" fontId="10" fillId="0" borderId="13" xfId="10" applyFont="1" applyFill="1" applyBorder="1" applyAlignment="1">
      <alignment horizontal="left" vertical="top"/>
    </xf>
    <xf numFmtId="0" fontId="10" fillId="0" borderId="13" xfId="10" applyFont="1" applyFill="1" applyBorder="1" applyAlignment="1">
      <alignment horizontal="left" vertical="center"/>
    </xf>
    <xf numFmtId="0" fontId="2" fillId="0" borderId="13" xfId="10" applyFill="1" applyBorder="1"/>
    <xf numFmtId="0" fontId="11" fillId="3" borderId="0" xfId="10" applyFont="1" applyFill="1" applyBorder="1" applyAlignment="1">
      <alignment horizontal="left"/>
    </xf>
    <xf numFmtId="0" fontId="12" fillId="0" borderId="5" xfId="10" applyFont="1" applyFill="1" applyBorder="1" applyAlignment="1">
      <alignment horizontal="center" vertical="center" wrapText="1"/>
    </xf>
    <xf numFmtId="0" fontId="2" fillId="0" borderId="5" xfId="10" applyFill="1" applyBorder="1"/>
    <xf numFmtId="0" fontId="2" fillId="0" borderId="25" xfId="10" applyFill="1" applyBorder="1"/>
    <xf numFmtId="0" fontId="13" fillId="4" borderId="48" xfId="10" applyFont="1" applyFill="1" applyBorder="1" applyAlignment="1">
      <alignment horizontal="center" vertical="center"/>
    </xf>
    <xf numFmtId="0" fontId="13" fillId="4" borderId="39" xfId="10" applyFont="1" applyFill="1" applyBorder="1" applyAlignment="1">
      <alignment horizontal="center" vertical="center" wrapText="1"/>
    </xf>
    <xf numFmtId="3" fontId="16" fillId="4" borderId="40" xfId="10" applyNumberFormat="1" applyFont="1" applyFill="1" applyBorder="1" applyAlignment="1">
      <alignment vertical="center"/>
    </xf>
    <xf numFmtId="0" fontId="13" fillId="4" borderId="41" xfId="10" applyFont="1" applyFill="1" applyBorder="1" applyAlignment="1">
      <alignment horizontal="center" vertical="center"/>
    </xf>
    <xf numFmtId="3" fontId="16" fillId="4" borderId="41" xfId="10" applyNumberFormat="1" applyFont="1" applyFill="1" applyBorder="1" applyAlignment="1">
      <alignment vertical="center"/>
    </xf>
    <xf numFmtId="0" fontId="13" fillId="0" borderId="17" xfId="10" applyFont="1" applyFill="1" applyBorder="1" applyAlignment="1">
      <alignment horizontal="left" vertical="center"/>
    </xf>
    <xf numFmtId="3" fontId="14" fillId="0" borderId="17" xfId="10" applyNumberFormat="1" applyFont="1" applyFill="1" applyBorder="1" applyAlignment="1">
      <alignment vertical="center"/>
    </xf>
    <xf numFmtId="0" fontId="13" fillId="5" borderId="17" xfId="10" applyFont="1" applyFill="1" applyBorder="1" applyAlignment="1">
      <alignment horizontal="left" vertical="center"/>
    </xf>
    <xf numFmtId="3" fontId="14" fillId="5" borderId="17" xfId="10" applyNumberFormat="1" applyFont="1" applyFill="1" applyBorder="1" applyAlignment="1">
      <alignment vertical="center"/>
    </xf>
    <xf numFmtId="0" fontId="13" fillId="0" borderId="19" xfId="10" applyFont="1" applyFill="1" applyBorder="1" applyAlignment="1">
      <alignment horizontal="left" vertical="center"/>
    </xf>
    <xf numFmtId="3" fontId="14" fillId="0" borderId="19" xfId="10" applyNumberFormat="1" applyFont="1" applyFill="1" applyBorder="1" applyAlignment="1">
      <alignment vertical="center"/>
    </xf>
    <xf numFmtId="0" fontId="13" fillId="4" borderId="48" xfId="10" applyFont="1" applyFill="1" applyBorder="1" applyAlignment="1">
      <alignment horizontal="left" vertical="center"/>
    </xf>
    <xf numFmtId="0" fontId="28" fillId="4" borderId="48" xfId="10" applyFont="1" applyFill="1" applyBorder="1" applyAlignment="1">
      <alignment horizontal="left" vertical="center"/>
    </xf>
    <xf numFmtId="0" fontId="13" fillId="0" borderId="30" xfId="10" applyFont="1" applyFill="1" applyBorder="1" applyAlignment="1">
      <alignment horizontal="left" vertical="center"/>
    </xf>
    <xf numFmtId="3" fontId="14" fillId="0" borderId="30" xfId="10" applyNumberFormat="1" applyFont="1" applyFill="1" applyBorder="1" applyAlignment="1">
      <alignment vertical="center"/>
    </xf>
    <xf numFmtId="0" fontId="30" fillId="0" borderId="21" xfId="10" applyFont="1" applyFill="1" applyBorder="1"/>
    <xf numFmtId="3" fontId="2" fillId="0" borderId="21" xfId="10" applyNumberFormat="1" applyFill="1" applyBorder="1"/>
    <xf numFmtId="0" fontId="31" fillId="3" borderId="8" xfId="10" applyFont="1" applyFill="1" applyBorder="1" applyAlignment="1">
      <alignment horizontal="left" vertical="center"/>
    </xf>
    <xf numFmtId="0" fontId="2" fillId="3" borderId="31" xfId="10" applyFill="1" applyBorder="1" applyAlignment="1"/>
    <xf numFmtId="0" fontId="2" fillId="3" borderId="32" xfId="10" applyFill="1" applyBorder="1" applyAlignment="1"/>
    <xf numFmtId="0" fontId="31" fillId="3" borderId="4" xfId="10" applyFont="1" applyFill="1" applyBorder="1" applyAlignment="1">
      <alignment horizontal="left" vertical="center"/>
    </xf>
    <xf numFmtId="0" fontId="2" fillId="3" borderId="33" xfId="10" applyFill="1" applyBorder="1" applyAlignment="1"/>
    <xf numFmtId="0" fontId="2" fillId="3" borderId="34" xfId="10" applyFill="1" applyBorder="1" applyAlignment="1"/>
    <xf numFmtId="0" fontId="31" fillId="3" borderId="56" xfId="10" applyFont="1" applyFill="1" applyBorder="1" applyAlignment="1">
      <alignment horizontal="left" vertical="center"/>
    </xf>
    <xf numFmtId="0" fontId="2" fillId="3" borderId="57" xfId="10" applyFill="1" applyBorder="1" applyAlignment="1"/>
    <xf numFmtId="0" fontId="31" fillId="3" borderId="58" xfId="10" applyFont="1" applyFill="1" applyBorder="1" applyAlignment="1">
      <alignment horizontal="left" vertical="center"/>
    </xf>
    <xf numFmtId="0" fontId="2" fillId="3" borderId="35" xfId="10" applyFill="1" applyBorder="1" applyAlignment="1"/>
    <xf numFmtId="0" fontId="2" fillId="3" borderId="36" xfId="10" applyFill="1" applyBorder="1" applyAlignment="1"/>
    <xf numFmtId="0" fontId="2" fillId="3" borderId="38" xfId="10" applyFill="1" applyBorder="1"/>
    <xf numFmtId="0" fontId="2" fillId="3" borderId="27" xfId="10" applyFill="1" applyBorder="1"/>
    <xf numFmtId="0" fontId="30" fillId="0" borderId="3" xfId="10" applyFont="1" applyFill="1" applyBorder="1"/>
    <xf numFmtId="0" fontId="39" fillId="0" borderId="45" xfId="0" applyFont="1" applyFill="1" applyBorder="1" applyAlignment="1">
      <alignment horizontal="center" vertical="center"/>
    </xf>
    <xf numFmtId="0" fontId="32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 vertical="top"/>
    </xf>
    <xf numFmtId="0" fontId="10" fillId="0" borderId="12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 vertical="center"/>
    </xf>
    <xf numFmtId="0" fontId="0" fillId="0" borderId="3" xfId="0" applyBorder="1"/>
    <xf numFmtId="0" fontId="10" fillId="0" borderId="13" xfId="0" applyFont="1" applyFill="1" applyBorder="1" applyAlignment="1">
      <alignment horizontal="left" vertical="top"/>
    </xf>
    <xf numFmtId="0" fontId="10" fillId="0" borderId="13" xfId="0" applyFont="1" applyFill="1" applyBorder="1" applyAlignment="1">
      <alignment horizontal="left" vertical="center"/>
    </xf>
    <xf numFmtId="0" fontId="0" fillId="0" borderId="13" xfId="0" applyBorder="1"/>
    <xf numFmtId="0" fontId="11" fillId="3" borderId="0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3" fillId="4" borderId="14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13" fillId="4" borderId="42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left" vertical="center"/>
    </xf>
    <xf numFmtId="0" fontId="13" fillId="5" borderId="17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30" xfId="0" applyFont="1" applyFill="1" applyBorder="1" applyAlignment="1">
      <alignment horizontal="left" vertical="center"/>
    </xf>
    <xf numFmtId="0" fontId="28" fillId="4" borderId="48" xfId="10" applyFont="1" applyFill="1" applyBorder="1" applyAlignment="1">
      <alignment horizontal="right" vertical="center"/>
    </xf>
    <xf numFmtId="0" fontId="13" fillId="0" borderId="26" xfId="0" applyFont="1" applyFill="1" applyBorder="1" applyAlignment="1">
      <alignment horizontal="left" vertical="center"/>
    </xf>
    <xf numFmtId="0" fontId="30" fillId="0" borderId="21" xfId="0" applyFont="1" applyFill="1" applyBorder="1"/>
    <xf numFmtId="3" fontId="0" fillId="0" borderId="21" xfId="0" applyNumberFormat="1" applyFill="1" applyBorder="1" applyAlignment="1">
      <alignment horizontal="center"/>
    </xf>
    <xf numFmtId="0" fontId="31" fillId="3" borderId="8" xfId="0" applyFont="1" applyFill="1" applyBorder="1" applyAlignment="1">
      <alignment horizontal="left" vertical="center"/>
    </xf>
    <xf numFmtId="0" fontId="0" fillId="3" borderId="31" xfId="0" applyFill="1" applyBorder="1" applyAlignment="1"/>
    <xf numFmtId="0" fontId="31" fillId="3" borderId="4" xfId="0" applyFont="1" applyFill="1" applyBorder="1" applyAlignment="1">
      <alignment horizontal="left" vertical="center"/>
    </xf>
    <xf numFmtId="0" fontId="0" fillId="3" borderId="33" xfId="0" applyFill="1" applyBorder="1" applyAlignment="1"/>
    <xf numFmtId="0" fontId="8" fillId="3" borderId="57" xfId="0" applyFont="1" applyFill="1" applyBorder="1" applyAlignment="1">
      <alignment horizontal="left" vertical="center"/>
    </xf>
    <xf numFmtId="0" fontId="0" fillId="3" borderId="57" xfId="0" applyFill="1" applyBorder="1" applyAlignment="1"/>
    <xf numFmtId="0" fontId="31" fillId="3" borderId="58" xfId="0" applyFont="1" applyFill="1" applyBorder="1" applyAlignment="1">
      <alignment horizontal="left" vertical="center"/>
    </xf>
    <xf numFmtId="0" fontId="0" fillId="3" borderId="35" xfId="0" applyFill="1" applyBorder="1" applyAlignment="1"/>
    <xf numFmtId="0" fontId="0" fillId="3" borderId="35" xfId="0" applyFill="1" applyBorder="1" applyAlignment="1">
      <alignment horizontal="center"/>
    </xf>
    <xf numFmtId="0" fontId="0" fillId="3" borderId="38" xfId="0" applyFill="1" applyBorder="1"/>
    <xf numFmtId="0" fontId="8" fillId="3" borderId="37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/>
    </xf>
    <xf numFmtId="0" fontId="30" fillId="0" borderId="3" xfId="0" applyFont="1" applyBorder="1"/>
    <xf numFmtId="0" fontId="0" fillId="0" borderId="3" xfId="0" applyBorder="1" applyAlignment="1">
      <alignment horizontal="center"/>
    </xf>
    <xf numFmtId="0" fontId="10" fillId="0" borderId="0" xfId="0" applyFont="1" applyFill="1" applyBorder="1" applyAlignment="1">
      <alignment horizontal="left" vertical="center"/>
    </xf>
    <xf numFmtId="0" fontId="13" fillId="4" borderId="41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left" vertical="center"/>
    </xf>
    <xf numFmtId="0" fontId="13" fillId="5" borderId="30" xfId="0" applyFont="1" applyFill="1" applyBorder="1" applyAlignment="1">
      <alignment horizontal="left" vertical="center"/>
    </xf>
    <xf numFmtId="0" fontId="30" fillId="0" borderId="21" xfId="0" applyFont="1" applyBorder="1"/>
    <xf numFmtId="3" fontId="0" fillId="0" borderId="21" xfId="0" applyNumberFormat="1" applyBorder="1"/>
    <xf numFmtId="0" fontId="31" fillId="3" borderId="22" xfId="0" applyFont="1" applyFill="1" applyBorder="1" applyAlignment="1">
      <alignment horizontal="left" vertical="center"/>
    </xf>
    <xf numFmtId="0" fontId="0" fillId="3" borderId="22" xfId="0" applyFill="1" applyBorder="1" applyAlignment="1"/>
    <xf numFmtId="49" fontId="31" fillId="3" borderId="23" xfId="0" applyNumberFormat="1" applyFont="1" applyFill="1" applyBorder="1" applyAlignment="1">
      <alignment horizontal="left" vertical="center"/>
    </xf>
    <xf numFmtId="0" fontId="0" fillId="3" borderId="23" xfId="0" applyFill="1" applyBorder="1" applyAlignment="1"/>
    <xf numFmtId="0" fontId="31" fillId="3" borderId="24" xfId="0" applyFont="1" applyFill="1" applyBorder="1" applyAlignment="1">
      <alignment horizontal="left" vertical="center"/>
    </xf>
    <xf numFmtId="0" fontId="0" fillId="3" borderId="24" xfId="0" applyFill="1" applyBorder="1" applyAlignment="1"/>
    <xf numFmtId="0" fontId="8" fillId="3" borderId="10" xfId="0" applyFont="1" applyFill="1" applyBorder="1" applyAlignment="1">
      <alignment horizontal="left" vertical="top"/>
    </xf>
    <xf numFmtId="0" fontId="35" fillId="0" borderId="54" xfId="0" applyFont="1" applyBorder="1" applyAlignment="1">
      <alignment horizontal="left" vertical="center"/>
    </xf>
    <xf numFmtId="0" fontId="3" fillId="3" borderId="4" xfId="1" applyFont="1" applyFill="1" applyBorder="1" applyAlignment="1">
      <alignment horizontal="left" vertical="center" indent="1"/>
    </xf>
    <xf numFmtId="0" fontId="0" fillId="0" borderId="3" xfId="0" applyBorder="1" applyAlignment="1"/>
    <xf numFmtId="0" fontId="3" fillId="3" borderId="59" xfId="1" applyFont="1" applyFill="1" applyBorder="1" applyAlignment="1">
      <alignment horizontal="left" vertical="center" indent="1"/>
    </xf>
    <xf numFmtId="0" fontId="0" fillId="3" borderId="0" xfId="0" applyFont="1" applyFill="1"/>
    <xf numFmtId="0" fontId="36" fillId="3" borderId="0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left" vertical="top"/>
    </xf>
    <xf numFmtId="0" fontId="0" fillId="3" borderId="60" xfId="0" applyFill="1" applyBorder="1"/>
    <xf numFmtId="0" fontId="0" fillId="3" borderId="54" xfId="0" applyFill="1" applyBorder="1"/>
    <xf numFmtId="0" fontId="0" fillId="3" borderId="61" xfId="0" applyFill="1" applyBorder="1"/>
    <xf numFmtId="0" fontId="32" fillId="3" borderId="9" xfId="0" applyFont="1" applyFill="1" applyBorder="1" applyAlignment="1">
      <alignment horizontal="left"/>
    </xf>
    <xf numFmtId="0" fontId="10" fillId="3" borderId="51" xfId="1" applyFont="1" applyFill="1" applyBorder="1" applyAlignment="1">
      <alignment horizontal="left"/>
    </xf>
    <xf numFmtId="0" fontId="10" fillId="3" borderId="54" xfId="0" applyFont="1" applyFill="1" applyBorder="1" applyAlignment="1">
      <alignment horizontal="left" vertical="center"/>
    </xf>
    <xf numFmtId="0" fontId="36" fillId="3" borderId="45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13" fillId="4" borderId="14" xfId="4" applyFont="1" applyFill="1" applyBorder="1" applyAlignment="1">
      <alignment horizontal="left" vertical="center" wrapText="1"/>
    </xf>
    <xf numFmtId="0" fontId="0" fillId="3" borderId="64" xfId="0" applyFill="1" applyBorder="1"/>
    <xf numFmtId="0" fontId="0" fillId="3" borderId="65" xfId="0" applyFill="1" applyBorder="1"/>
    <xf numFmtId="0" fontId="0" fillId="3" borderId="66" xfId="0" applyFill="1" applyBorder="1"/>
    <xf numFmtId="0" fontId="0" fillId="3" borderId="67" xfId="0" applyFill="1" applyBorder="1"/>
    <xf numFmtId="0" fontId="0" fillId="3" borderId="0" xfId="0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left"/>
    </xf>
    <xf numFmtId="0" fontId="21" fillId="0" borderId="69" xfId="0" applyFont="1" applyFill="1" applyBorder="1" applyAlignment="1">
      <alignment horizontal="left" vertical="center"/>
    </xf>
    <xf numFmtId="0" fontId="13" fillId="4" borderId="48" xfId="4" applyFont="1" applyFill="1" applyBorder="1" applyAlignment="1">
      <alignment horizontal="left" vertical="center" wrapText="1"/>
    </xf>
    <xf numFmtId="0" fontId="13" fillId="4" borderId="14" xfId="4" applyNumberFormat="1" applyFont="1" applyFill="1" applyBorder="1" applyAlignment="1">
      <alignment horizontal="right" vertical="center"/>
    </xf>
    <xf numFmtId="0" fontId="13" fillId="4" borderId="15" xfId="4" applyNumberFormat="1" applyFont="1" applyFill="1" applyBorder="1" applyAlignment="1">
      <alignment horizontal="right" vertical="center"/>
    </xf>
    <xf numFmtId="0" fontId="40" fillId="3" borderId="0" xfId="0" applyFont="1" applyFill="1" applyBorder="1" applyAlignment="1">
      <alignment horizontal="left" vertical="center"/>
    </xf>
    <xf numFmtId="0" fontId="40" fillId="3" borderId="65" xfId="0" applyFont="1" applyFill="1" applyBorder="1" applyAlignment="1">
      <alignment horizontal="left" vertical="center"/>
    </xf>
    <xf numFmtId="0" fontId="0" fillId="3" borderId="65" xfId="0" applyFill="1" applyBorder="1" applyAlignment="1">
      <alignment horizontal="center" vertical="center"/>
    </xf>
    <xf numFmtId="0" fontId="39" fillId="3" borderId="65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left" vertical="center"/>
    </xf>
    <xf numFmtId="3" fontId="14" fillId="3" borderId="46" xfId="8" applyNumberFormat="1" applyFont="1" applyFill="1" applyBorder="1" applyAlignment="1">
      <alignment horizontal="right" vertical="center"/>
    </xf>
    <xf numFmtId="3" fontId="14" fillId="3" borderId="62" xfId="8" applyNumberFormat="1" applyFont="1" applyFill="1" applyBorder="1" applyAlignment="1">
      <alignment horizontal="right" vertical="center"/>
    </xf>
    <xf numFmtId="0" fontId="13" fillId="4" borderId="48" xfId="4" applyNumberFormat="1" applyFont="1" applyFill="1" applyBorder="1" applyAlignment="1">
      <alignment horizontal="right" vertical="center"/>
    </xf>
    <xf numFmtId="0" fontId="13" fillId="0" borderId="43" xfId="4" applyFont="1" applyFill="1" applyBorder="1" applyAlignment="1">
      <alignment horizontal="left" vertical="center"/>
    </xf>
    <xf numFmtId="0" fontId="10" fillId="0" borderId="13" xfId="10" applyFont="1" applyFill="1" applyBorder="1" applyAlignment="1">
      <alignment horizontal="left"/>
    </xf>
    <xf numFmtId="0" fontId="20" fillId="0" borderId="22" xfId="4" applyFont="1" applyFill="1" applyBorder="1" applyAlignment="1">
      <alignment horizontal="left" vertical="center"/>
    </xf>
    <xf numFmtId="0" fontId="17" fillId="0" borderId="70" xfId="4" applyFill="1" applyBorder="1" applyAlignment="1"/>
    <xf numFmtId="0" fontId="17" fillId="0" borderId="72" xfId="4" applyFill="1" applyBorder="1" applyAlignment="1"/>
    <xf numFmtId="0" fontId="13" fillId="4" borderId="14" xfId="4" applyFont="1" applyFill="1" applyBorder="1" applyAlignment="1">
      <alignment horizontal="right" vertical="center"/>
    </xf>
    <xf numFmtId="166" fontId="0" fillId="3" borderId="0" xfId="8" applyNumberFormat="1" applyFont="1" applyFill="1"/>
    <xf numFmtId="0" fontId="19" fillId="0" borderId="51" xfId="4" applyFont="1" applyFill="1" applyBorder="1" applyAlignment="1">
      <alignment horizontal="left" vertical="center"/>
    </xf>
    <xf numFmtId="0" fontId="19" fillId="0" borderId="73" xfId="4" applyFont="1" applyFill="1" applyBorder="1" applyAlignment="1">
      <alignment horizontal="left" vertical="center"/>
    </xf>
    <xf numFmtId="0" fontId="17" fillId="0" borderId="73" xfId="4" applyFill="1" applyBorder="1" applyAlignment="1"/>
    <xf numFmtId="0" fontId="13" fillId="3" borderId="28" xfId="4" applyFont="1" applyFill="1" applyBorder="1" applyAlignment="1">
      <alignment horizontal="left" vertical="center"/>
    </xf>
    <xf numFmtId="0" fontId="13" fillId="0" borderId="20" xfId="4" applyFont="1" applyFill="1" applyBorder="1" applyAlignment="1">
      <alignment horizontal="left" vertical="center"/>
    </xf>
    <xf numFmtId="164" fontId="14" fillId="0" borderId="26" xfId="4" applyNumberFormat="1" applyFont="1" applyFill="1" applyBorder="1" applyAlignment="1">
      <alignment horizontal="right" vertical="center"/>
    </xf>
    <xf numFmtId="164" fontId="14" fillId="0" borderId="30" xfId="4" applyNumberFormat="1" applyFont="1" applyFill="1" applyBorder="1" applyAlignment="1">
      <alignment horizontal="right" vertical="center"/>
    </xf>
    <xf numFmtId="0" fontId="19" fillId="0" borderId="74" xfId="4" applyFont="1" applyFill="1" applyBorder="1" applyAlignment="1">
      <alignment horizontal="left" vertical="center"/>
    </xf>
    <xf numFmtId="0" fontId="0" fillId="3" borderId="0" xfId="0" applyFill="1" applyBorder="1"/>
    <xf numFmtId="0" fontId="17" fillId="0" borderId="13" xfId="4" applyBorder="1"/>
    <xf numFmtId="0" fontId="41" fillId="0" borderId="75" xfId="2" applyFont="1" applyFill="1" applyBorder="1" applyAlignment="1" applyProtection="1">
      <alignment horizontal="left" vertical="center"/>
    </xf>
    <xf numFmtId="0" fontId="17" fillId="0" borderId="74" xfId="4" applyFill="1" applyBorder="1" applyAlignment="1"/>
    <xf numFmtId="0" fontId="41" fillId="0" borderId="71" xfId="2" applyFont="1" applyFill="1" applyBorder="1" applyAlignment="1" applyProtection="1">
      <alignment horizontal="left" vertical="center"/>
    </xf>
    <xf numFmtId="0" fontId="19" fillId="0" borderId="77" xfId="4" applyFont="1" applyFill="1" applyBorder="1" applyAlignment="1">
      <alignment horizontal="left" vertical="center"/>
    </xf>
    <xf numFmtId="0" fontId="0" fillId="3" borderId="78" xfId="0" applyFill="1" applyBorder="1"/>
    <xf numFmtId="0" fontId="0" fillId="3" borderId="78" xfId="0" applyFill="1" applyBorder="1" applyAlignment="1">
      <alignment horizontal="center" wrapText="1"/>
    </xf>
    <xf numFmtId="0" fontId="17" fillId="0" borderId="3" xfId="4" applyBorder="1" applyAlignment="1">
      <alignment vertical="center"/>
    </xf>
    <xf numFmtId="0" fontId="0" fillId="3" borderId="80" xfId="0" applyFill="1" applyBorder="1"/>
    <xf numFmtId="0" fontId="2" fillId="3" borderId="60" xfId="10" applyFill="1" applyBorder="1"/>
    <xf numFmtId="0" fontId="2" fillId="3" borderId="82" xfId="10" applyFill="1" applyBorder="1"/>
    <xf numFmtId="0" fontId="8" fillId="3" borderId="81" xfId="10" applyFont="1" applyFill="1" applyBorder="1" applyAlignment="1">
      <alignment horizontal="left" vertical="top"/>
    </xf>
    <xf numFmtId="0" fontId="2" fillId="0" borderId="45" xfId="10" applyFill="1" applyBorder="1"/>
    <xf numFmtId="3" fontId="14" fillId="3" borderId="14" xfId="4" applyNumberFormat="1" applyFont="1" applyFill="1" applyBorder="1" applyAlignment="1">
      <alignment horizontal="right" vertical="center"/>
    </xf>
    <xf numFmtId="3" fontId="14" fillId="3" borderId="29" xfId="4" applyNumberFormat="1" applyFont="1" applyFill="1" applyBorder="1" applyAlignment="1">
      <alignment horizontal="right" vertical="center"/>
    </xf>
    <xf numFmtId="166" fontId="13" fillId="4" borderId="48" xfId="8" applyNumberFormat="1" applyFont="1" applyFill="1" applyBorder="1" applyAlignment="1">
      <alignment horizontal="right" vertical="center" wrapText="1"/>
    </xf>
    <xf numFmtId="0" fontId="3" fillId="0" borderId="12" xfId="10" applyFont="1" applyFill="1" applyBorder="1" applyAlignment="1">
      <alignment horizontal="left"/>
    </xf>
    <xf numFmtId="0" fontId="19" fillId="0" borderId="5" xfId="10" applyFont="1" applyFill="1" applyBorder="1" applyAlignment="1">
      <alignment horizontal="left" vertical="center"/>
    </xf>
    <xf numFmtId="164" fontId="14" fillId="0" borderId="16" xfId="4" applyNumberFormat="1" applyFont="1" applyFill="1" applyBorder="1" applyAlignment="1">
      <alignment horizontal="right" vertical="center"/>
    </xf>
    <xf numFmtId="164" fontId="14" fillId="0" borderId="17" xfId="4" applyNumberFormat="1" applyFont="1" applyFill="1" applyBorder="1" applyAlignment="1">
      <alignment horizontal="right" vertical="center"/>
    </xf>
    <xf numFmtId="164" fontId="16" fillId="4" borderId="20" xfId="4" applyNumberFormat="1" applyFont="1" applyFill="1" applyBorder="1" applyAlignment="1">
      <alignment horizontal="right" vertical="center"/>
    </xf>
    <xf numFmtId="165" fontId="14" fillId="0" borderId="16" xfId="4" applyNumberFormat="1" applyFont="1" applyFill="1" applyBorder="1" applyAlignment="1">
      <alignment horizontal="right" vertical="center"/>
    </xf>
    <xf numFmtId="165" fontId="14" fillId="0" borderId="17" xfId="4" applyNumberFormat="1" applyFont="1" applyFill="1" applyBorder="1" applyAlignment="1">
      <alignment horizontal="right" vertical="center"/>
    </xf>
    <xf numFmtId="165" fontId="14" fillId="0" borderId="26" xfId="4" applyNumberFormat="1" applyFont="1" applyFill="1" applyBorder="1" applyAlignment="1">
      <alignment horizontal="right" vertical="center"/>
    </xf>
    <xf numFmtId="0" fontId="11" fillId="3" borderId="0" xfId="12" applyFont="1" applyFill="1" applyBorder="1" applyAlignment="1">
      <alignment horizontal="left"/>
    </xf>
    <xf numFmtId="0" fontId="44" fillId="0" borderId="3" xfId="12" applyBorder="1"/>
    <xf numFmtId="0" fontId="13" fillId="4" borderId="48" xfId="12" applyFont="1" applyFill="1" applyBorder="1" applyAlignment="1">
      <alignment horizontal="center" vertical="center"/>
    </xf>
    <xf numFmtId="0" fontId="44" fillId="3" borderId="3" xfId="12" applyFill="1" applyBorder="1"/>
    <xf numFmtId="0" fontId="8" fillId="3" borderId="9" xfId="12" applyFont="1" applyFill="1" applyBorder="1" applyAlignment="1">
      <alignment horizontal="left"/>
    </xf>
    <xf numFmtId="0" fontId="8" fillId="3" borderId="10" xfId="2" applyFont="1" applyFill="1" applyBorder="1" applyAlignment="1" applyProtection="1">
      <alignment horizontal="left" vertical="top"/>
    </xf>
    <xf numFmtId="0" fontId="8" fillId="0" borderId="10" xfId="12" applyFont="1" applyBorder="1" applyAlignment="1">
      <alignment horizontal="left" vertical="top"/>
    </xf>
    <xf numFmtId="0" fontId="10" fillId="0" borderId="51" xfId="12" applyFont="1" applyFill="1" applyBorder="1" applyAlignment="1">
      <alignment horizontal="left"/>
    </xf>
    <xf numFmtId="0" fontId="10" fillId="0" borderId="51" xfId="12" applyFont="1" applyFill="1" applyBorder="1" applyAlignment="1">
      <alignment horizontal="left" vertical="center"/>
    </xf>
    <xf numFmtId="0" fontId="44" fillId="0" borderId="3" xfId="12" applyFill="1" applyBorder="1"/>
    <xf numFmtId="0" fontId="10" fillId="0" borderId="3" xfId="12" applyFont="1" applyFill="1" applyBorder="1" applyAlignment="1">
      <alignment horizontal="left" vertical="top"/>
    </xf>
    <xf numFmtId="0" fontId="10" fillId="0" borderId="3" xfId="12" applyFont="1" applyFill="1" applyBorder="1" applyAlignment="1">
      <alignment horizontal="left" vertical="center"/>
    </xf>
    <xf numFmtId="0" fontId="44" fillId="0" borderId="3" xfId="12" applyFill="1" applyBorder="1" applyAlignment="1">
      <alignment vertical="center"/>
    </xf>
    <xf numFmtId="0" fontId="10" fillId="0" borderId="13" xfId="12" applyFont="1" applyFill="1" applyBorder="1" applyAlignment="1">
      <alignment horizontal="left" vertical="center"/>
    </xf>
    <xf numFmtId="0" fontId="13" fillId="5" borderId="52" xfId="12" applyFont="1" applyFill="1" applyBorder="1" applyAlignment="1">
      <alignment horizontal="left" vertical="center" wrapText="1"/>
    </xf>
    <xf numFmtId="0" fontId="13" fillId="5" borderId="14" xfId="12" applyFont="1" applyFill="1" applyBorder="1" applyAlignment="1">
      <alignment horizontal="left" vertical="center"/>
    </xf>
    <xf numFmtId="0" fontId="13" fillId="0" borderId="30" xfId="12" applyFont="1" applyFill="1" applyBorder="1" applyAlignment="1">
      <alignment horizontal="left" vertical="center"/>
    </xf>
    <xf numFmtId="0" fontId="13" fillId="5" borderId="30" xfId="12" applyFont="1" applyFill="1" applyBorder="1" applyAlignment="1">
      <alignment horizontal="left" vertical="center"/>
    </xf>
    <xf numFmtId="0" fontId="13" fillId="0" borderId="26" xfId="12" applyFont="1" applyFill="1" applyBorder="1" applyAlignment="1">
      <alignment horizontal="left" vertical="center"/>
    </xf>
    <xf numFmtId="0" fontId="30" fillId="0" borderId="5" xfId="12" applyFont="1" applyBorder="1"/>
    <xf numFmtId="3" fontId="44" fillId="0" borderId="5" xfId="12" applyNumberFormat="1" applyBorder="1"/>
    <xf numFmtId="0" fontId="44" fillId="0" borderId="5" xfId="12" applyBorder="1"/>
    <xf numFmtId="0" fontId="8" fillId="0" borderId="9" xfId="12" applyFont="1" applyBorder="1" applyAlignment="1">
      <alignment horizontal="left"/>
    </xf>
    <xf numFmtId="0" fontId="44" fillId="0" borderId="12" xfId="12" applyBorder="1"/>
    <xf numFmtId="0" fontId="31" fillId="0" borderId="10" xfId="12" applyFont="1" applyBorder="1" applyAlignment="1">
      <alignment horizontal="left"/>
    </xf>
    <xf numFmtId="0" fontId="44" fillId="0" borderId="13" xfId="12" applyBorder="1"/>
    <xf numFmtId="0" fontId="31" fillId="3" borderId="9" xfId="12" applyFont="1" applyFill="1" applyBorder="1" applyAlignment="1">
      <alignment horizontal="left"/>
    </xf>
    <xf numFmtId="0" fontId="8" fillId="3" borderId="10" xfId="12" applyFont="1" applyFill="1" applyBorder="1" applyAlignment="1">
      <alignment horizontal="left" vertical="top"/>
    </xf>
    <xf numFmtId="0" fontId="30" fillId="0" borderId="3" xfId="12" applyFont="1" applyBorder="1"/>
    <xf numFmtId="0" fontId="44" fillId="3" borderId="12" xfId="12" applyFill="1" applyBorder="1"/>
    <xf numFmtId="0" fontId="31" fillId="3" borderId="10" xfId="12" applyFont="1" applyFill="1" applyBorder="1" applyAlignment="1">
      <alignment horizontal="left"/>
    </xf>
    <xf numFmtId="0" fontId="44" fillId="3" borderId="13" xfId="12" applyFill="1" applyBorder="1"/>
    <xf numFmtId="3" fontId="14" fillId="3" borderId="14" xfId="4" applyNumberFormat="1" applyFont="1" applyFill="1" applyBorder="1" applyAlignment="1">
      <alignment horizontal="center" vertical="center"/>
    </xf>
    <xf numFmtId="3" fontId="14" fillId="3" borderId="29" xfId="4" applyNumberFormat="1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left"/>
    </xf>
    <xf numFmtId="3" fontId="14" fillId="3" borderId="46" xfId="8" applyNumberFormat="1" applyFont="1" applyFill="1" applyBorder="1" applyAlignment="1">
      <alignment horizontal="center" vertical="center"/>
    </xf>
    <xf numFmtId="3" fontId="14" fillId="3" borderId="62" xfId="8" applyNumberFormat="1" applyFont="1" applyFill="1" applyBorder="1" applyAlignment="1">
      <alignment horizontal="center" vertical="center"/>
    </xf>
    <xf numFmtId="166" fontId="14" fillId="3" borderId="63" xfId="8" applyNumberFormat="1" applyFont="1" applyFill="1" applyBorder="1" applyAlignment="1">
      <alignment horizontal="center" vertical="center"/>
    </xf>
    <xf numFmtId="166" fontId="14" fillId="3" borderId="14" xfId="8" applyNumberFormat="1" applyFont="1" applyFill="1" applyBorder="1" applyAlignment="1">
      <alignment horizontal="right" vertical="center"/>
    </xf>
    <xf numFmtId="3" fontId="14" fillId="3" borderId="14" xfId="8" applyNumberFormat="1" applyFont="1" applyFill="1" applyBorder="1" applyAlignment="1">
      <alignment horizontal="right" vertical="center"/>
    </xf>
    <xf numFmtId="3" fontId="14" fillId="3" borderId="29" xfId="8" applyNumberFormat="1" applyFont="1" applyFill="1" applyBorder="1" applyAlignment="1">
      <alignment horizontal="right" vertical="center"/>
    </xf>
    <xf numFmtId="166" fontId="14" fillId="3" borderId="20" xfId="8" applyNumberFormat="1" applyFont="1" applyFill="1" applyBorder="1" applyAlignment="1">
      <alignment horizontal="right" vertical="center"/>
    </xf>
    <xf numFmtId="0" fontId="10" fillId="0" borderId="12" xfId="1" applyFont="1" applyFill="1" applyBorder="1" applyAlignment="1">
      <alignment horizontal="left" vertical="center"/>
    </xf>
    <xf numFmtId="0" fontId="13" fillId="5" borderId="52" xfId="1" applyFont="1" applyFill="1" applyBorder="1" applyAlignment="1">
      <alignment horizontal="left" vertical="center" wrapText="1"/>
    </xf>
    <xf numFmtId="3" fontId="16" fillId="5" borderId="20" xfId="1" applyNumberFormat="1" applyFont="1" applyFill="1" applyBorder="1" applyAlignment="1">
      <alignment horizontal="right" vertical="center"/>
    </xf>
    <xf numFmtId="0" fontId="2" fillId="3" borderId="0" xfId="1" applyFill="1"/>
    <xf numFmtId="0" fontId="31" fillId="3" borderId="76" xfId="0" applyFont="1" applyFill="1" applyBorder="1" applyAlignment="1">
      <alignment horizontal="left" vertical="center" wrapText="1"/>
    </xf>
    <xf numFmtId="0" fontId="31" fillId="3" borderId="83" xfId="0" applyFont="1" applyFill="1" applyBorder="1" applyAlignment="1">
      <alignment horizontal="left" vertical="center" wrapText="1"/>
    </xf>
    <xf numFmtId="0" fontId="41" fillId="0" borderId="79" xfId="2" applyFont="1" applyFill="1" applyBorder="1" applyAlignment="1" applyProtection="1">
      <alignment horizontal="left" vertical="center"/>
    </xf>
    <xf numFmtId="4" fontId="0" fillId="3" borderId="0" xfId="0" applyNumberFormat="1" applyFill="1"/>
    <xf numFmtId="2" fontId="0" fillId="3" borderId="0" xfId="0" applyNumberFormat="1" applyFill="1"/>
    <xf numFmtId="0" fontId="8" fillId="0" borderId="67" xfId="4" applyFont="1" applyFill="1" applyBorder="1" applyAlignment="1">
      <alignment vertical="center"/>
    </xf>
    <xf numFmtId="3" fontId="2" fillId="0" borderId="3" xfId="10" applyNumberFormat="1" applyFill="1" applyBorder="1"/>
    <xf numFmtId="3" fontId="14" fillId="0" borderId="26" xfId="10" applyNumberFormat="1" applyFont="1" applyFill="1" applyBorder="1" applyAlignment="1">
      <alignment vertical="center"/>
    </xf>
    <xf numFmtId="0" fontId="0" fillId="3" borderId="3" xfId="0" applyFill="1" applyBorder="1"/>
    <xf numFmtId="0" fontId="13" fillId="4" borderId="48" xfId="0" applyFont="1" applyFill="1" applyBorder="1" applyAlignment="1">
      <alignment horizontal="center" vertical="center"/>
    </xf>
    <xf numFmtId="0" fontId="13" fillId="5" borderId="52" xfId="0" applyFont="1" applyFill="1" applyBorder="1" applyAlignment="1">
      <alignment horizontal="left" vertical="center" wrapText="1"/>
    </xf>
    <xf numFmtId="4" fontId="16" fillId="5" borderId="20" xfId="0" applyNumberFormat="1" applyFont="1" applyFill="1" applyBorder="1" applyAlignment="1">
      <alignment horizontal="right" vertical="center"/>
    </xf>
    <xf numFmtId="0" fontId="13" fillId="5" borderId="14" xfId="0" applyFont="1" applyFill="1" applyBorder="1" applyAlignment="1">
      <alignment horizontal="left" vertical="center"/>
    </xf>
    <xf numFmtId="4" fontId="16" fillId="5" borderId="14" xfId="0" applyNumberFormat="1" applyFont="1" applyFill="1" applyBorder="1" applyAlignment="1">
      <alignment horizontal="right" vertical="center"/>
    </xf>
    <xf numFmtId="4" fontId="14" fillId="0" borderId="30" xfId="0" applyNumberFormat="1" applyFont="1" applyFill="1" applyBorder="1" applyAlignment="1">
      <alignment horizontal="right" vertical="center"/>
    </xf>
    <xf numFmtId="4" fontId="14" fillId="5" borderId="30" xfId="0" applyNumberFormat="1" applyFont="1" applyFill="1" applyBorder="1" applyAlignment="1">
      <alignment horizontal="right" vertical="center"/>
    </xf>
    <xf numFmtId="4" fontId="14" fillId="0" borderId="26" xfId="0" applyNumberFormat="1" applyFont="1" applyFill="1" applyBorder="1" applyAlignment="1">
      <alignment horizontal="right" vertical="center"/>
    </xf>
    <xf numFmtId="0" fontId="30" fillId="0" borderId="5" xfId="0" applyFont="1" applyBorder="1"/>
    <xf numFmtId="3" fontId="0" fillId="0" borderId="5" xfId="0" applyNumberFormat="1" applyBorder="1"/>
    <xf numFmtId="0" fontId="8" fillId="3" borderId="9" xfId="0" applyFont="1" applyFill="1" applyBorder="1" applyAlignment="1">
      <alignment horizontal="left"/>
    </xf>
    <xf numFmtId="0" fontId="0" fillId="3" borderId="12" xfId="0" applyFill="1" applyBorder="1"/>
    <xf numFmtId="0" fontId="31" fillId="3" borderId="10" xfId="0" applyFont="1" applyFill="1" applyBorder="1" applyAlignment="1">
      <alignment horizontal="left"/>
    </xf>
    <xf numFmtId="0" fontId="0" fillId="3" borderId="13" xfId="0" applyFill="1" applyBorder="1"/>
    <xf numFmtId="0" fontId="0" fillId="0" borderId="12" xfId="0" applyBorder="1"/>
    <xf numFmtId="3" fontId="16" fillId="3" borderId="0" xfId="0" applyNumberFormat="1" applyFont="1" applyFill="1" applyBorder="1" applyAlignment="1">
      <alignment vertical="center"/>
    </xf>
    <xf numFmtId="166" fontId="14" fillId="3" borderId="14" xfId="8" applyNumberFormat="1" applyFont="1" applyFill="1" applyBorder="1" applyAlignment="1">
      <alignment horizontal="center" vertical="center"/>
    </xf>
    <xf numFmtId="166" fontId="14" fillId="3" borderId="20" xfId="8" applyNumberFormat="1" applyFont="1" applyFill="1" applyBorder="1" applyAlignment="1">
      <alignment horizontal="center" vertical="center"/>
    </xf>
    <xf numFmtId="0" fontId="13" fillId="4" borderId="14" xfId="4" applyNumberFormat="1" applyFont="1" applyFill="1" applyBorder="1" applyAlignment="1">
      <alignment horizontal="center" vertical="center"/>
    </xf>
    <xf numFmtId="0" fontId="13" fillId="4" borderId="48" xfId="4" applyNumberFormat="1" applyFont="1" applyFill="1" applyBorder="1" applyAlignment="1">
      <alignment horizontal="center" vertical="center"/>
    </xf>
    <xf numFmtId="3" fontId="16" fillId="5" borderId="20" xfId="0" applyNumberFormat="1" applyFont="1" applyFill="1" applyBorder="1" applyAlignment="1">
      <alignment horizontal="right" vertical="center"/>
    </xf>
    <xf numFmtId="3" fontId="16" fillId="5" borderId="14" xfId="0" applyNumberFormat="1" applyFont="1" applyFill="1" applyBorder="1" applyAlignment="1">
      <alignment horizontal="right" vertical="center"/>
    </xf>
    <xf numFmtId="3" fontId="14" fillId="0" borderId="30" xfId="0" applyNumberFormat="1" applyFont="1" applyFill="1" applyBorder="1" applyAlignment="1">
      <alignment horizontal="right" vertical="center"/>
    </xf>
    <xf numFmtId="3" fontId="14" fillId="5" borderId="30" xfId="0" applyNumberFormat="1" applyFont="1" applyFill="1" applyBorder="1" applyAlignment="1">
      <alignment horizontal="right" vertical="center"/>
    </xf>
    <xf numFmtId="3" fontId="14" fillId="0" borderId="26" xfId="0" applyNumberFormat="1" applyFont="1" applyFill="1" applyBorder="1" applyAlignment="1">
      <alignment horizontal="right" vertical="center"/>
    </xf>
    <xf numFmtId="4" fontId="16" fillId="5" borderId="14" xfId="0" applyNumberFormat="1" applyFont="1" applyFill="1" applyBorder="1" applyAlignment="1">
      <alignment vertical="center"/>
    </xf>
    <xf numFmtId="4" fontId="14" fillId="0" borderId="30" xfId="0" applyNumberFormat="1" applyFont="1" applyFill="1" applyBorder="1" applyAlignment="1">
      <alignment vertical="center"/>
    </xf>
    <xf numFmtId="4" fontId="14" fillId="5" borderId="30" xfId="0" applyNumberFormat="1" applyFont="1" applyFill="1" applyBorder="1" applyAlignment="1">
      <alignment vertical="center"/>
    </xf>
    <xf numFmtId="4" fontId="14" fillId="0" borderId="26" xfId="0" applyNumberFormat="1" applyFont="1" applyFill="1" applyBorder="1" applyAlignment="1">
      <alignment vertical="center"/>
    </xf>
    <xf numFmtId="0" fontId="13" fillId="4" borderId="14" xfId="1" applyFont="1" applyFill="1" applyBorder="1" applyAlignment="1">
      <alignment horizontal="center" vertical="center"/>
    </xf>
    <xf numFmtId="164" fontId="14" fillId="0" borderId="17" xfId="10" applyNumberFormat="1" applyFont="1" applyFill="1" applyBorder="1" applyAlignment="1">
      <alignment horizontal="right" vertical="center"/>
    </xf>
    <xf numFmtId="164" fontId="14" fillId="5" borderId="17" xfId="10" applyNumberFormat="1" applyFont="1" applyFill="1" applyBorder="1" applyAlignment="1">
      <alignment horizontal="right" vertical="center"/>
    </xf>
    <xf numFmtId="164" fontId="14" fillId="3" borderId="19" xfId="10" applyNumberFormat="1" applyFont="1" applyFill="1" applyBorder="1" applyAlignment="1">
      <alignment horizontal="right" vertical="center"/>
    </xf>
    <xf numFmtId="164" fontId="14" fillId="3" borderId="30" xfId="10" applyNumberFormat="1" applyFont="1" applyFill="1" applyBorder="1" applyAlignment="1">
      <alignment horizontal="right" vertical="center"/>
    </xf>
    <xf numFmtId="0" fontId="45" fillId="4" borderId="48" xfId="10" applyFont="1" applyFill="1" applyBorder="1" applyAlignment="1">
      <alignment horizontal="right" vertical="center"/>
    </xf>
    <xf numFmtId="164" fontId="14" fillId="3" borderId="30" xfId="1" applyNumberFormat="1" applyFont="1" applyFill="1" applyBorder="1" applyAlignment="1">
      <alignment horizontal="right" vertical="center"/>
    </xf>
    <xf numFmtId="164" fontId="16" fillId="4" borderId="40" xfId="1" applyNumberFormat="1" applyFont="1" applyFill="1" applyBorder="1" applyAlignment="1">
      <alignment horizontal="right" vertical="center"/>
    </xf>
    <xf numFmtId="165" fontId="14" fillId="0" borderId="17" xfId="1" applyNumberFormat="1" applyFont="1" applyFill="1" applyBorder="1" applyAlignment="1">
      <alignment horizontal="right" vertical="center"/>
    </xf>
    <xf numFmtId="165" fontId="14" fillId="5" borderId="17" xfId="1" applyNumberFormat="1" applyFont="1" applyFill="1" applyBorder="1" applyAlignment="1">
      <alignment horizontal="right" vertical="center"/>
    </xf>
    <xf numFmtId="165" fontId="14" fillId="3" borderId="19" xfId="1" applyNumberFormat="1" applyFont="1" applyFill="1" applyBorder="1" applyAlignment="1">
      <alignment horizontal="right" vertical="center"/>
    </xf>
    <xf numFmtId="165" fontId="14" fillId="3" borderId="30" xfId="1" applyNumberFormat="1" applyFont="1" applyFill="1" applyBorder="1" applyAlignment="1">
      <alignment horizontal="right" vertical="center"/>
    </xf>
    <xf numFmtId="165" fontId="14" fillId="0" borderId="26" xfId="1" applyNumberFormat="1" applyFont="1" applyFill="1" applyBorder="1" applyAlignment="1">
      <alignment horizontal="right" vertical="center"/>
    </xf>
    <xf numFmtId="164" fontId="16" fillId="4" borderId="41" xfId="1" applyNumberFormat="1" applyFont="1" applyFill="1" applyBorder="1" applyAlignment="1">
      <alignment horizontal="right" vertical="center"/>
    </xf>
    <xf numFmtId="164" fontId="14" fillId="0" borderId="30" xfId="1" applyNumberFormat="1" applyFont="1" applyFill="1" applyBorder="1" applyAlignment="1">
      <alignment horizontal="right" vertical="center"/>
    </xf>
    <xf numFmtId="164" fontId="14" fillId="5" borderId="30" xfId="1" applyNumberFormat="1" applyFont="1" applyFill="1" applyBorder="1" applyAlignment="1">
      <alignment horizontal="right" vertical="center"/>
    </xf>
    <xf numFmtId="164" fontId="14" fillId="0" borderId="26" xfId="1" applyNumberFormat="1" applyFont="1" applyFill="1" applyBorder="1" applyAlignment="1">
      <alignment horizontal="right" vertical="center"/>
    </xf>
    <xf numFmtId="0" fontId="31" fillId="3" borderId="76" xfId="0" applyFont="1" applyFill="1" applyBorder="1" applyAlignment="1">
      <alignment horizontal="left" vertical="center" wrapText="1"/>
    </xf>
    <xf numFmtId="0" fontId="31" fillId="3" borderId="83" xfId="0" applyFont="1" applyFill="1" applyBorder="1" applyAlignment="1">
      <alignment horizontal="left" vertical="center" wrapText="1"/>
    </xf>
    <xf numFmtId="0" fontId="13" fillId="0" borderId="88" xfId="4" applyFont="1" applyFill="1" applyBorder="1" applyAlignment="1">
      <alignment horizontal="left" vertical="center"/>
    </xf>
    <xf numFmtId="0" fontId="13" fillId="4" borderId="48" xfId="4" applyFont="1" applyFill="1" applyBorder="1" applyAlignment="1">
      <alignment horizontal="center" vertical="center" wrapText="1"/>
    </xf>
    <xf numFmtId="165" fontId="17" fillId="0" borderId="3" xfId="4" applyNumberFormat="1" applyBorder="1"/>
    <xf numFmtId="164" fontId="14" fillId="0" borderId="29" xfId="4" applyNumberFormat="1" applyFont="1" applyFill="1" applyBorder="1" applyAlignment="1">
      <alignment horizontal="right" vertical="center"/>
    </xf>
    <xf numFmtId="0" fontId="8" fillId="0" borderId="89" xfId="4" applyFont="1" applyFill="1" applyBorder="1" applyAlignment="1">
      <alignment vertical="center"/>
    </xf>
    <xf numFmtId="0" fontId="6" fillId="0" borderId="71" xfId="2" applyFill="1" applyBorder="1" applyAlignment="1" applyProtection="1">
      <alignment horizontal="left" vertical="center"/>
    </xf>
    <xf numFmtId="0" fontId="8" fillId="6" borderId="55" xfId="0" applyFont="1" applyFill="1" applyBorder="1" applyAlignment="1">
      <alignment horizontal="left" vertical="center"/>
    </xf>
    <xf numFmtId="0" fontId="30" fillId="0" borderId="6" xfId="0" applyFont="1" applyBorder="1"/>
    <xf numFmtId="0" fontId="31" fillId="3" borderId="84" xfId="0" applyFont="1" applyFill="1" applyBorder="1" applyAlignment="1">
      <alignment horizontal="left" vertical="center"/>
    </xf>
    <xf numFmtId="0" fontId="31" fillId="0" borderId="85" xfId="0" applyFont="1" applyFill="1" applyBorder="1" applyAlignment="1">
      <alignment horizontal="left" vertical="center"/>
    </xf>
    <xf numFmtId="165" fontId="16" fillId="4" borderId="42" xfId="10" applyNumberFormat="1" applyFont="1" applyFill="1" applyBorder="1" applyAlignment="1">
      <alignment horizontal="right" vertical="center"/>
    </xf>
    <xf numFmtId="165" fontId="16" fillId="4" borderId="42" xfId="1" applyNumberFormat="1" applyFont="1" applyFill="1" applyBorder="1" applyAlignment="1">
      <alignment horizontal="right" vertical="center"/>
    </xf>
    <xf numFmtId="0" fontId="34" fillId="0" borderId="48" xfId="1" applyFont="1" applyFill="1" applyBorder="1" applyAlignment="1">
      <alignment horizontal="center" vertical="center" wrapText="1"/>
    </xf>
    <xf numFmtId="0" fontId="41" fillId="0" borderId="86" xfId="2" applyFont="1" applyFill="1" applyBorder="1" applyAlignment="1" applyProtection="1">
      <alignment horizontal="left" vertical="center"/>
    </xf>
    <xf numFmtId="0" fontId="41" fillId="0" borderId="87" xfId="2" applyFont="1" applyFill="1" applyBorder="1" applyAlignment="1" applyProtection="1">
      <alignment horizontal="left" vertical="center"/>
    </xf>
    <xf numFmtId="0" fontId="31" fillId="3" borderId="76" xfId="0" applyFont="1" applyFill="1" applyBorder="1" applyAlignment="1">
      <alignment horizontal="left" vertical="center" wrapText="1"/>
    </xf>
    <xf numFmtId="0" fontId="31" fillId="3" borderId="83" xfId="0" applyFont="1" applyFill="1" applyBorder="1" applyAlignment="1">
      <alignment horizontal="left" vertical="center" wrapText="1"/>
    </xf>
    <xf numFmtId="0" fontId="46" fillId="0" borderId="7" xfId="2" applyFont="1" applyFill="1" applyBorder="1" applyAlignment="1" applyProtection="1">
      <alignment horizontal="left" vertical="center" indent="4"/>
    </xf>
    <xf numFmtId="0" fontId="10" fillId="0" borderId="12" xfId="1" applyFont="1" applyBorder="1" applyAlignment="1">
      <alignment horizontal="left" vertical="center"/>
    </xf>
    <xf numFmtId="0" fontId="10" fillId="0" borderId="12" xfId="1" applyFont="1" applyBorder="1" applyAlignment="1">
      <alignment vertical="center"/>
    </xf>
    <xf numFmtId="0" fontId="11" fillId="3" borderId="0" xfId="1" applyFont="1" applyFill="1" applyAlignment="1">
      <alignment horizontal="left"/>
    </xf>
    <xf numFmtId="3" fontId="12" fillId="0" borderId="5" xfId="1" applyNumberFormat="1" applyFont="1" applyBorder="1" applyAlignment="1">
      <alignment vertical="center" wrapText="1"/>
    </xf>
    <xf numFmtId="3" fontId="12" fillId="0" borderId="5" xfId="1" applyNumberFormat="1" applyFont="1" applyBorder="1" applyAlignment="1">
      <alignment horizontal="center" vertical="center" wrapText="1"/>
    </xf>
    <xf numFmtId="0" fontId="28" fillId="4" borderId="15" xfId="1" applyFont="1" applyFill="1" applyBorder="1" applyAlignment="1">
      <alignment horizontal="center"/>
    </xf>
    <xf numFmtId="0" fontId="11" fillId="4" borderId="46" xfId="1" applyFont="1" applyFill="1" applyBorder="1" applyAlignment="1">
      <alignment horizontal="left"/>
    </xf>
    <xf numFmtId="0" fontId="13" fillId="4" borderId="47" xfId="1" applyFont="1" applyFill="1" applyBorder="1" applyAlignment="1">
      <alignment horizontal="center" vertical="center"/>
    </xf>
    <xf numFmtId="0" fontId="15" fillId="0" borderId="48" xfId="1" applyFont="1" applyBorder="1" applyAlignment="1">
      <alignment vertical="center" wrapText="1"/>
    </xf>
    <xf numFmtId="3" fontId="14" fillId="3" borderId="30" xfId="1" applyNumberFormat="1" applyFont="1" applyFill="1" applyBorder="1" applyAlignment="1">
      <alignment horizontal="right" vertical="center"/>
    </xf>
    <xf numFmtId="0" fontId="29" fillId="4" borderId="15" xfId="1" applyFont="1" applyFill="1" applyBorder="1" applyAlignment="1">
      <alignment horizontal="left" vertical="center"/>
    </xf>
    <xf numFmtId="0" fontId="28" fillId="4" borderId="46" xfId="1" applyFont="1" applyFill="1" applyBorder="1" applyAlignment="1">
      <alignment horizontal="center" vertical="center"/>
    </xf>
    <xf numFmtId="3" fontId="16" fillId="4" borderId="20" xfId="1" applyNumberFormat="1" applyFont="1" applyFill="1" applyBorder="1" applyAlignment="1">
      <alignment horizontal="right" vertical="center"/>
    </xf>
    <xf numFmtId="3" fontId="14" fillId="3" borderId="16" xfId="1" applyNumberFormat="1" applyFont="1" applyFill="1" applyBorder="1" applyAlignment="1">
      <alignment horizontal="right" vertical="center"/>
    </xf>
    <xf numFmtId="0" fontId="2" fillId="0" borderId="45" xfId="1" applyBorder="1"/>
    <xf numFmtId="0" fontId="2" fillId="0" borderId="27" xfId="1" applyBorder="1"/>
    <xf numFmtId="3" fontId="14" fillId="3" borderId="30" xfId="1" applyNumberFormat="1" applyFont="1" applyFill="1" applyBorder="1" applyAlignment="1">
      <alignment horizontal="center" vertical="center"/>
    </xf>
    <xf numFmtId="0" fontId="23" fillId="4" borderId="49" xfId="1" applyFont="1" applyFill="1" applyBorder="1" applyAlignment="1">
      <alignment horizontal="left" vertical="center"/>
    </xf>
    <xf numFmtId="0" fontId="28" fillId="4" borderId="50" xfId="1" applyFont="1" applyFill="1" applyBorder="1" applyAlignment="1">
      <alignment horizontal="left" vertical="center"/>
    </xf>
    <xf numFmtId="3" fontId="16" fillId="4" borderId="48" xfId="1" applyNumberFormat="1" applyFont="1" applyFill="1" applyBorder="1" applyAlignment="1">
      <alignment horizontal="right" vertical="center"/>
    </xf>
    <xf numFmtId="0" fontId="2" fillId="0" borderId="21" xfId="1" applyBorder="1"/>
    <xf numFmtId="3" fontId="2" fillId="0" borderId="21" xfId="1" applyNumberFormat="1" applyBorder="1"/>
    <xf numFmtId="0" fontId="2" fillId="3" borderId="3" xfId="1" applyFill="1" applyBorder="1"/>
    <xf numFmtId="0" fontId="8" fillId="0" borderId="22" xfId="1" applyFont="1" applyBorder="1" applyAlignment="1">
      <alignment horizontal="left" vertical="center"/>
    </xf>
    <xf numFmtId="0" fontId="2" fillId="0" borderId="22" xfId="1" applyBorder="1"/>
    <xf numFmtId="0" fontId="2" fillId="3" borderId="5" xfId="1" applyFill="1" applyBorder="1"/>
    <xf numFmtId="0" fontId="8" fillId="0" borderId="5" xfId="1" applyFont="1" applyBorder="1" applyAlignment="1">
      <alignment horizontal="left" vertical="center"/>
    </xf>
    <xf numFmtId="0" fontId="2" fillId="0" borderId="5" xfId="1" applyBorder="1"/>
    <xf numFmtId="0" fontId="31" fillId="0" borderId="24" xfId="1" applyFont="1" applyBorder="1" applyAlignment="1">
      <alignment horizontal="left" vertical="center"/>
    </xf>
    <xf numFmtId="0" fontId="2" fillId="0" borderId="24" xfId="1" applyBorder="1"/>
    <xf numFmtId="0" fontId="8" fillId="3" borderId="9" xfId="1" applyFont="1" applyFill="1" applyBorder="1" applyAlignment="1">
      <alignment horizontal="left"/>
    </xf>
    <xf numFmtId="0" fontId="7" fillId="0" borderId="9" xfId="1" applyFont="1" applyBorder="1"/>
    <xf numFmtId="0" fontId="7" fillId="0" borderId="9" xfId="1" applyFont="1" applyBorder="1" applyAlignment="1">
      <alignment horizontal="left"/>
    </xf>
    <xf numFmtId="0" fontId="8" fillId="0" borderId="10" xfId="1" applyFont="1" applyBorder="1" applyAlignment="1">
      <alignment vertical="top"/>
    </xf>
    <xf numFmtId="0" fontId="8" fillId="0" borderId="10" xfId="1" applyFont="1" applyBorder="1" applyAlignment="1">
      <alignment horizontal="left" vertical="top"/>
    </xf>
    <xf numFmtId="3" fontId="2" fillId="0" borderId="3" xfId="1" applyNumberFormat="1" applyBorder="1"/>
    <xf numFmtId="10" fontId="0" fillId="3" borderId="0" xfId="0" applyNumberFormat="1" applyFill="1"/>
    <xf numFmtId="0" fontId="10" fillId="0" borderId="13" xfId="1" applyFont="1" applyBorder="1" applyAlignment="1">
      <alignment horizontal="left" vertical="center"/>
    </xf>
    <xf numFmtId="0" fontId="13" fillId="5" borderId="14" xfId="1" applyFont="1" applyFill="1" applyBorder="1" applyAlignment="1">
      <alignment horizontal="left" vertical="center"/>
    </xf>
    <xf numFmtId="3" fontId="16" fillId="5" borderId="14" xfId="1" applyNumberFormat="1" applyFont="1" applyFill="1" applyBorder="1" applyAlignment="1">
      <alignment horizontal="right" vertical="center"/>
    </xf>
    <xf numFmtId="0" fontId="13" fillId="0" borderId="30" xfId="1" applyFont="1" applyBorder="1" applyAlignment="1">
      <alignment horizontal="left" vertical="center"/>
    </xf>
    <xf numFmtId="3" fontId="14" fillId="0" borderId="30" xfId="1" applyNumberFormat="1" applyFont="1" applyBorder="1" applyAlignment="1">
      <alignment horizontal="right" vertical="center"/>
    </xf>
    <xf numFmtId="0" fontId="13" fillId="5" borderId="30" xfId="1" applyFont="1" applyFill="1" applyBorder="1" applyAlignment="1">
      <alignment horizontal="left" vertical="center"/>
    </xf>
    <xf numFmtId="3" fontId="14" fillId="5" borderId="30" xfId="1" applyNumberFormat="1" applyFont="1" applyFill="1" applyBorder="1" applyAlignment="1">
      <alignment horizontal="right" vertical="center"/>
    </xf>
    <xf numFmtId="0" fontId="13" fillId="0" borderId="26" xfId="1" applyFont="1" applyBorder="1" applyAlignment="1">
      <alignment horizontal="left" vertical="center"/>
    </xf>
    <xf numFmtId="3" fontId="14" fillId="0" borderId="26" xfId="1" applyNumberFormat="1" applyFont="1" applyBorder="1" applyAlignment="1">
      <alignment horizontal="right" vertical="center"/>
    </xf>
    <xf numFmtId="0" fontId="8" fillId="6" borderId="55" xfId="1" applyFont="1" applyFill="1" applyBorder="1" applyAlignment="1">
      <alignment horizontal="left" vertical="center"/>
    </xf>
    <xf numFmtId="0" fontId="30" fillId="0" borderId="6" xfId="1" applyFont="1" applyBorder="1"/>
    <xf numFmtId="0" fontId="30" fillId="0" borderId="3" xfId="1" applyFont="1" applyBorder="1"/>
    <xf numFmtId="0" fontId="31" fillId="3" borderId="84" xfId="1" applyFont="1" applyFill="1" applyBorder="1" applyAlignment="1">
      <alignment horizontal="left" vertical="center"/>
    </xf>
    <xf numFmtId="0" fontId="31" fillId="0" borderId="85" xfId="1" applyFont="1" applyBorder="1" applyAlignment="1">
      <alignment horizontal="left" vertical="center"/>
    </xf>
    <xf numFmtId="4" fontId="17" fillId="0" borderId="21" xfId="4" applyNumberFormat="1" applyBorder="1"/>
    <xf numFmtId="165" fontId="0" fillId="3" borderId="0" xfId="0" applyNumberFormat="1" applyFill="1"/>
    <xf numFmtId="0" fontId="10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0" fillId="0" borderId="90" xfId="1" applyFont="1" applyBorder="1" applyAlignment="1">
      <alignment horizontal="left" vertical="center"/>
    </xf>
    <xf numFmtId="0" fontId="2" fillId="0" borderId="25" xfId="1" applyBorder="1" applyAlignment="1">
      <alignment wrapText="1"/>
    </xf>
    <xf numFmtId="0" fontId="13" fillId="4" borderId="39" xfId="1" applyFont="1" applyFill="1" applyBorder="1" applyAlignment="1">
      <alignment horizontal="center" vertical="center" wrapText="1"/>
    </xf>
    <xf numFmtId="0" fontId="13" fillId="4" borderId="42" xfId="1" applyFont="1" applyFill="1" applyBorder="1" applyAlignment="1">
      <alignment horizontal="left" vertical="center"/>
    </xf>
    <xf numFmtId="164" fontId="16" fillId="4" borderId="42" xfId="1" applyNumberFormat="1" applyFont="1" applyFill="1" applyBorder="1" applyAlignment="1">
      <alignment horizontal="right" vertical="center"/>
    </xf>
    <xf numFmtId="164" fontId="14" fillId="0" borderId="30" xfId="1" applyNumberFormat="1" applyFont="1" applyBorder="1" applyAlignment="1">
      <alignment horizontal="right" vertical="center"/>
    </xf>
    <xf numFmtId="164" fontId="14" fillId="0" borderId="26" xfId="1" applyNumberFormat="1" applyFont="1" applyBorder="1" applyAlignment="1">
      <alignment horizontal="right" vertical="center"/>
    </xf>
    <xf numFmtId="3" fontId="2" fillId="0" borderId="5" xfId="1" applyNumberFormat="1" applyBorder="1"/>
    <xf numFmtId="0" fontId="2" fillId="0" borderId="13" xfId="1" applyBorder="1"/>
    <xf numFmtId="0" fontId="19" fillId="3" borderId="8" xfId="1" applyFont="1" applyFill="1" applyBorder="1" applyAlignment="1">
      <alignment horizontal="left" vertical="center"/>
    </xf>
    <xf numFmtId="0" fontId="2" fillId="3" borderId="31" xfId="1" applyFill="1" applyBorder="1"/>
    <xf numFmtId="0" fontId="19" fillId="3" borderId="4" xfId="1" applyFont="1" applyFill="1" applyBorder="1" applyAlignment="1">
      <alignment horizontal="left" vertical="center"/>
    </xf>
    <xf numFmtId="0" fontId="2" fillId="3" borderId="33" xfId="1" applyFill="1" applyBorder="1"/>
    <xf numFmtId="49" fontId="19" fillId="3" borderId="4" xfId="1" applyNumberFormat="1" applyFont="1" applyFill="1" applyBorder="1" applyAlignment="1">
      <alignment horizontal="left" vertical="center"/>
    </xf>
    <xf numFmtId="0" fontId="19" fillId="3" borderId="91" xfId="1" applyFont="1" applyFill="1" applyBorder="1" applyAlignment="1">
      <alignment horizontal="left" vertical="center"/>
    </xf>
    <xf numFmtId="0" fontId="2" fillId="3" borderId="35" xfId="1" applyFill="1" applyBorder="1"/>
    <xf numFmtId="0" fontId="52" fillId="0" borderId="9" xfId="1" applyFont="1" applyBorder="1" applyAlignment="1">
      <alignment horizontal="left"/>
    </xf>
    <xf numFmtId="0" fontId="2" fillId="3" borderId="38" xfId="1" applyFill="1" applyBorder="1"/>
    <xf numFmtId="0" fontId="20" fillId="0" borderId="10" xfId="1" applyFont="1" applyBorder="1" applyAlignment="1">
      <alignment horizontal="left" vertical="top"/>
    </xf>
    <xf numFmtId="0" fontId="8" fillId="3" borderId="37" xfId="1" applyFont="1" applyFill="1" applyBorder="1" applyAlignment="1">
      <alignment horizontal="left" vertical="top"/>
    </xf>
    <xf numFmtId="0" fontId="8" fillId="3" borderId="10" xfId="1" applyFont="1" applyFill="1" applyBorder="1" applyAlignment="1">
      <alignment horizontal="left" vertical="top"/>
    </xf>
    <xf numFmtId="0" fontId="8" fillId="0" borderId="53" xfId="1" applyFont="1" applyBorder="1" applyAlignment="1">
      <alignment horizontal="left" vertical="top"/>
    </xf>
    <xf numFmtId="0" fontId="53" fillId="0" borderId="3" xfId="1" applyFont="1" applyBorder="1"/>
    <xf numFmtId="0" fontId="13" fillId="4" borderId="15" xfId="4" applyNumberFormat="1" applyFont="1" applyFill="1" applyBorder="1" applyAlignment="1">
      <alignment horizontal="center" vertical="center"/>
    </xf>
    <xf numFmtId="0" fontId="41" fillId="6" borderId="35" xfId="2" applyFont="1" applyFill="1" applyBorder="1" applyAlignment="1" applyProtection="1">
      <alignment horizontal="left" vertical="center" wrapText="1"/>
    </xf>
    <xf numFmtId="0" fontId="41" fillId="6" borderId="36" xfId="2" applyFont="1" applyFill="1" applyBorder="1" applyAlignment="1" applyProtection="1">
      <alignment horizontal="left" vertical="center" wrapText="1"/>
    </xf>
    <xf numFmtId="0" fontId="41" fillId="0" borderId="86" xfId="2" applyFont="1" applyFill="1" applyBorder="1" applyAlignment="1" applyProtection="1">
      <alignment horizontal="left" vertical="center"/>
    </xf>
    <xf numFmtId="0" fontId="41" fillId="0" borderId="87" xfId="2" applyFont="1" applyFill="1" applyBorder="1" applyAlignment="1" applyProtection="1">
      <alignment horizontal="left" vertical="center"/>
    </xf>
    <xf numFmtId="0" fontId="31" fillId="3" borderId="76" xfId="0" applyFont="1" applyFill="1" applyBorder="1" applyAlignment="1">
      <alignment horizontal="left" vertical="center" wrapText="1"/>
    </xf>
    <xf numFmtId="0" fontId="31" fillId="3" borderId="83" xfId="0" applyFont="1" applyFill="1" applyBorder="1" applyAlignment="1">
      <alignment horizontal="left" vertical="center" wrapText="1"/>
    </xf>
  </cellXfs>
  <cellStyles count="13">
    <cellStyle name="Hipervínculo" xfId="2" builtinId="8"/>
    <cellStyle name="Normal" xfId="0" builtinId="0"/>
    <cellStyle name="Normal 2" xfId="1" xr:uid="{00000000-0005-0000-0000-000002000000}"/>
    <cellStyle name="Normal 2 2" xfId="4" xr:uid="{00000000-0005-0000-0000-000003000000}"/>
    <cellStyle name="Normal 2 2 2" xfId="10" xr:uid="{00000000-0005-0000-0000-000004000000}"/>
    <cellStyle name="Normal 3" xfId="5" xr:uid="{00000000-0005-0000-0000-000005000000}"/>
    <cellStyle name="Normal 4" xfId="6" xr:uid="{00000000-0005-0000-0000-000006000000}"/>
    <cellStyle name="Normal 5" xfId="9" xr:uid="{00000000-0005-0000-0000-000007000000}"/>
    <cellStyle name="Normal 6" xfId="12" xr:uid="{00000000-0005-0000-0000-000008000000}"/>
    <cellStyle name="Normal GHG whole table" xfId="3" xr:uid="{00000000-0005-0000-0000-000009000000}"/>
    <cellStyle name="Notas 2" xfId="7" xr:uid="{00000000-0005-0000-0000-00000A000000}"/>
    <cellStyle name="Porcentaje" xfId="8" builtinId="5"/>
    <cellStyle name="Porcentaje 2" xfId="11" xr:uid="{00000000-0005-0000-0000-00000C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1F497D"/>
      <color rgb="FF339966"/>
      <color rgb="FF339933"/>
      <color rgb="FF8163A1"/>
      <color rgb="FF008080"/>
      <color rgb="FFFF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63500</xdr:colOff>
      <xdr:row>0</xdr:row>
      <xdr:rowOff>190500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B2E4F82-797F-403D-9355-C2CBABD56674}"/>
            </a:ext>
          </a:extLst>
        </xdr:cNvPr>
        <xdr:cNvSpPr txBox="1">
          <a:spLocks noChangeArrowheads="1"/>
        </xdr:cNvSpPr>
      </xdr:nvSpPr>
      <xdr:spPr bwMode="auto">
        <a:xfrm>
          <a:off x="1358900" y="0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63500</xdr:colOff>
      <xdr:row>40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E64C7D5-9E7E-408B-BD23-134FBCB7C1BD}"/>
            </a:ext>
          </a:extLst>
        </xdr:cNvPr>
        <xdr:cNvSpPr txBox="1">
          <a:spLocks noChangeArrowheads="1"/>
        </xdr:cNvSpPr>
      </xdr:nvSpPr>
      <xdr:spPr bwMode="auto">
        <a:xfrm>
          <a:off x="1358900" y="8045450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Lidia\AEA08-C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"/>
      <sheetName val="3.3"/>
      <sheetName val="3.4"/>
      <sheetName val="3.5"/>
      <sheetName val="3.6"/>
      <sheetName val="3.7"/>
      <sheetName val="3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10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 refreshError="1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 refreshError="1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eurostat/tgm/table.do?tab=table&amp;init=1&amp;plugin=1&amp;language=en&amp;pcode=t2020_rd300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eustat.eus/elementos/ele0012300/ti_PIB_per_capita_PPC_por_pais_y_ano_EU_28100_2004-2015/tbl0012365_c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gurumena.ejgv.euskadi.eus/r49-579/es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ec.europa.eu/eurostat/web/environment/material-flows-and-resource-productivity/database" TargetMode="External"/><Relationship Id="rId1" Type="http://schemas.openxmlformats.org/officeDocument/2006/relationships/hyperlink" Target="http://www.ingurumena.ejgv.euskadi.eus/r49-579/es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appsso.eurostat.ec.europa.eu/nui/show.do?dataset=env_ac_rp&amp;lang=en" TargetMode="External"/><Relationship Id="rId2" Type="http://schemas.openxmlformats.org/officeDocument/2006/relationships/hyperlink" Target="http://ec.europa.eu/eurostat/web/environment/material-flows-and-resource-productivity/database" TargetMode="External"/><Relationship Id="rId1" Type="http://schemas.openxmlformats.org/officeDocument/2006/relationships/hyperlink" Target="http://www.ingurumena.ejgv.euskadi.eus/r49-579/es/" TargetMode="External"/><Relationship Id="rId4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ustat.es/estadisticas/tema_477/opt_0/ti_PIB_y_su_distribucion/temas.html" TargetMode="External"/><Relationship Id="rId2" Type="http://schemas.openxmlformats.org/officeDocument/2006/relationships/hyperlink" Target="http://appsso.eurostat.ec.europa.eu/nui/show.do?dataset=env_ac_rp&amp;lang=en" TargetMode="External"/><Relationship Id="rId1" Type="http://schemas.openxmlformats.org/officeDocument/2006/relationships/hyperlink" Target="http://www.ingurumena.ejgv.euskadi.eus/r49-579/es/" TargetMode="External"/><Relationship Id="rId4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uskadi.eus/web01-s2ing/es/contenidos/informacion/estatistika_ing_090209/es_def/index.shtml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euskadi.eus/web01-s2ing/es/contenidos/informacion/estatistika_ing_090211/es_def/index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ve.eus/Publicaciones/Datos-Energeticos.aspx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euskadi.eus/web01-s2ing/es/contenidos/informacion/estatistika_ing_090218/es_def/index.shtml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euskadi.eus/web01-s2ing/es/contenidos/informacion/estatistika_ing_090218/es_def/index.shtml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http://appsso.eurostat.ec.europa.eu/nui/show.do?dataset=env_wasmun&amp;lang=en" TargetMode="External"/><Relationship Id="rId1" Type="http://schemas.openxmlformats.org/officeDocument/2006/relationships/hyperlink" Target="http://www.ingurumena.ejgv.euskadi.eus/r49-20698/es/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://appsso.eurostat.ec.europa.eu/nui/show.do?dataset=env_wasmun&amp;lang=en" TargetMode="External"/><Relationship Id="rId1" Type="http://schemas.openxmlformats.org/officeDocument/2006/relationships/hyperlink" Target="http://www.ingurumena.ejgv.euskadi.eus/r49-20698/es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http://ec.europa.eu/eurostat/statistics-explained/index.php/Municipal_waste_statistics" TargetMode="External"/><Relationship Id="rId1" Type="http://schemas.openxmlformats.org/officeDocument/2006/relationships/hyperlink" Target="http://www.ingurumena.ejgv.euskadi.eus/r49-20698/es/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ec.europa.eu/eurostat/statistics-explained/index.php/Municipal_waste_statistics" TargetMode="External"/><Relationship Id="rId1" Type="http://schemas.openxmlformats.org/officeDocument/2006/relationships/hyperlink" Target="http://www.ingurumena.ejgv.euskadi.eus/r49-20698/es/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http://ec.europa.eu/eurostat/statistics-explained/index.php/Municipal_waste_statistics" TargetMode="External"/><Relationship Id="rId1" Type="http://schemas.openxmlformats.org/officeDocument/2006/relationships/hyperlink" Target="http://www.ingurumena.ejgv.euskadi.eus/r49-20698/es/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http://ec.europa.eu/eurostat/statistics-explained/index.php/Municipal_waste_statistics" TargetMode="External"/><Relationship Id="rId1" Type="http://schemas.openxmlformats.org/officeDocument/2006/relationships/hyperlink" Target="http://www.ingurumena.ejgv.euskadi.eus/r49-20698/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ve.eus/Publicaciones/Datos-Energeticos.asp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ve.eus/Publicaciones/Datos-Energeticos.asp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ve.eus/Publicaciones/Datos-Energeticos.asp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eustat.eus/bankupx/pxweb/es/spanish/-/PX_3426_pib01d.px" TargetMode="External"/><Relationship Id="rId1" Type="http://schemas.openxmlformats.org/officeDocument/2006/relationships/hyperlink" Target="http://www.eve.eus/Publicaciones/Datos-Energeticos.asp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ve.eus/Publicaciones/Datos-Energeticos.asp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eve.eus/Publicaciones/Datos-Energeticos.asp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urostat/web/europe-2020-indicators/europe-2020-strategy/headline-indicators-scoreboard" TargetMode="External"/><Relationship Id="rId2" Type="http://schemas.openxmlformats.org/officeDocument/2006/relationships/hyperlink" Target="http://unfccc.int/ghg_data/ghg_data_unfccc/ghg_profiles/items/4625.php" TargetMode="External"/><Relationship Id="rId1" Type="http://schemas.openxmlformats.org/officeDocument/2006/relationships/hyperlink" Target="http://ec.europa.eu/eurostat/web/sdi/indicators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ingurumena.ejgv.euskadi.eus/r49-11293/es/contenidos/inventario/inventarios_gei/es_pub/indic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</sheetPr>
  <dimension ref="A1:A44"/>
  <sheetViews>
    <sheetView tabSelected="1" zoomScaleNormal="100" workbookViewId="0"/>
  </sheetViews>
  <sheetFormatPr baseColWidth="10" defaultColWidth="11.453125" defaultRowHeight="12.5" x14ac:dyDescent="0.25"/>
  <cols>
    <col min="1" max="1" width="142.26953125" style="2" customWidth="1"/>
    <col min="2" max="203" width="11.453125" style="2"/>
    <col min="204" max="204" width="149.54296875" style="2" customWidth="1"/>
    <col min="205" max="459" width="11.453125" style="2"/>
    <col min="460" max="460" width="149.54296875" style="2" customWidth="1"/>
    <col min="461" max="715" width="11.453125" style="2"/>
    <col min="716" max="716" width="149.54296875" style="2" customWidth="1"/>
    <col min="717" max="971" width="11.453125" style="2"/>
    <col min="972" max="972" width="149.54296875" style="2" customWidth="1"/>
    <col min="973" max="1227" width="11.453125" style="2"/>
    <col min="1228" max="1228" width="149.54296875" style="2" customWidth="1"/>
    <col min="1229" max="1483" width="11.453125" style="2"/>
    <col min="1484" max="1484" width="149.54296875" style="2" customWidth="1"/>
    <col min="1485" max="1739" width="11.453125" style="2"/>
    <col min="1740" max="1740" width="149.54296875" style="2" customWidth="1"/>
    <col min="1741" max="1995" width="11.453125" style="2"/>
    <col min="1996" max="1996" width="149.54296875" style="2" customWidth="1"/>
    <col min="1997" max="2251" width="11.453125" style="2"/>
    <col min="2252" max="2252" width="149.54296875" style="2" customWidth="1"/>
    <col min="2253" max="2507" width="11.453125" style="2"/>
    <col min="2508" max="2508" width="149.54296875" style="2" customWidth="1"/>
    <col min="2509" max="2763" width="11.453125" style="2"/>
    <col min="2764" max="2764" width="149.54296875" style="2" customWidth="1"/>
    <col min="2765" max="3019" width="11.453125" style="2"/>
    <col min="3020" max="3020" width="149.54296875" style="2" customWidth="1"/>
    <col min="3021" max="3275" width="11.453125" style="2"/>
    <col min="3276" max="3276" width="149.54296875" style="2" customWidth="1"/>
    <col min="3277" max="3531" width="11.453125" style="2"/>
    <col min="3532" max="3532" width="149.54296875" style="2" customWidth="1"/>
    <col min="3533" max="3787" width="11.453125" style="2"/>
    <col min="3788" max="3788" width="149.54296875" style="2" customWidth="1"/>
    <col min="3789" max="4043" width="11.453125" style="2"/>
    <col min="4044" max="4044" width="149.54296875" style="2" customWidth="1"/>
    <col min="4045" max="4299" width="11.453125" style="2"/>
    <col min="4300" max="4300" width="149.54296875" style="2" customWidth="1"/>
    <col min="4301" max="4555" width="11.453125" style="2"/>
    <col min="4556" max="4556" width="149.54296875" style="2" customWidth="1"/>
    <col min="4557" max="4811" width="11.453125" style="2"/>
    <col min="4812" max="4812" width="149.54296875" style="2" customWidth="1"/>
    <col min="4813" max="5067" width="11.453125" style="2"/>
    <col min="5068" max="5068" width="149.54296875" style="2" customWidth="1"/>
    <col min="5069" max="5323" width="11.453125" style="2"/>
    <col min="5324" max="5324" width="149.54296875" style="2" customWidth="1"/>
    <col min="5325" max="5579" width="11.453125" style="2"/>
    <col min="5580" max="5580" width="149.54296875" style="2" customWidth="1"/>
    <col min="5581" max="5835" width="11.453125" style="2"/>
    <col min="5836" max="5836" width="149.54296875" style="2" customWidth="1"/>
    <col min="5837" max="6091" width="11.453125" style="2"/>
    <col min="6092" max="6092" width="149.54296875" style="2" customWidth="1"/>
    <col min="6093" max="6347" width="11.453125" style="2"/>
    <col min="6348" max="6348" width="149.54296875" style="2" customWidth="1"/>
    <col min="6349" max="6603" width="11.453125" style="2"/>
    <col min="6604" max="6604" width="149.54296875" style="2" customWidth="1"/>
    <col min="6605" max="6859" width="11.453125" style="2"/>
    <col min="6860" max="6860" width="149.54296875" style="2" customWidth="1"/>
    <col min="6861" max="7115" width="11.453125" style="2"/>
    <col min="7116" max="7116" width="149.54296875" style="2" customWidth="1"/>
    <col min="7117" max="7371" width="11.453125" style="2"/>
    <col min="7372" max="7372" width="149.54296875" style="2" customWidth="1"/>
    <col min="7373" max="7627" width="11.453125" style="2"/>
    <col min="7628" max="7628" width="149.54296875" style="2" customWidth="1"/>
    <col min="7629" max="7883" width="11.453125" style="2"/>
    <col min="7884" max="7884" width="149.54296875" style="2" customWidth="1"/>
    <col min="7885" max="8139" width="11.453125" style="2"/>
    <col min="8140" max="8140" width="149.54296875" style="2" customWidth="1"/>
    <col min="8141" max="8395" width="11.453125" style="2"/>
    <col min="8396" max="8396" width="149.54296875" style="2" customWidth="1"/>
    <col min="8397" max="8651" width="11.453125" style="2"/>
    <col min="8652" max="8652" width="149.54296875" style="2" customWidth="1"/>
    <col min="8653" max="8907" width="11.453125" style="2"/>
    <col min="8908" max="8908" width="149.54296875" style="2" customWidth="1"/>
    <col min="8909" max="9163" width="11.453125" style="2"/>
    <col min="9164" max="9164" width="149.54296875" style="2" customWidth="1"/>
    <col min="9165" max="9419" width="11.453125" style="2"/>
    <col min="9420" max="9420" width="149.54296875" style="2" customWidth="1"/>
    <col min="9421" max="9675" width="11.453125" style="2"/>
    <col min="9676" max="9676" width="149.54296875" style="2" customWidth="1"/>
    <col min="9677" max="9931" width="11.453125" style="2"/>
    <col min="9932" max="9932" width="149.54296875" style="2" customWidth="1"/>
    <col min="9933" max="10187" width="11.453125" style="2"/>
    <col min="10188" max="10188" width="149.54296875" style="2" customWidth="1"/>
    <col min="10189" max="10443" width="11.453125" style="2"/>
    <col min="10444" max="10444" width="149.54296875" style="2" customWidth="1"/>
    <col min="10445" max="10699" width="11.453125" style="2"/>
    <col min="10700" max="10700" width="149.54296875" style="2" customWidth="1"/>
    <col min="10701" max="10955" width="11.453125" style="2"/>
    <col min="10956" max="10956" width="149.54296875" style="2" customWidth="1"/>
    <col min="10957" max="11211" width="11.453125" style="2"/>
    <col min="11212" max="11212" width="149.54296875" style="2" customWidth="1"/>
    <col min="11213" max="11467" width="11.453125" style="2"/>
    <col min="11468" max="11468" width="149.54296875" style="2" customWidth="1"/>
    <col min="11469" max="11723" width="11.453125" style="2"/>
    <col min="11724" max="11724" width="149.54296875" style="2" customWidth="1"/>
    <col min="11725" max="11979" width="11.453125" style="2"/>
    <col min="11980" max="11980" width="149.54296875" style="2" customWidth="1"/>
    <col min="11981" max="12235" width="11.453125" style="2"/>
    <col min="12236" max="12236" width="149.54296875" style="2" customWidth="1"/>
    <col min="12237" max="12491" width="11.453125" style="2"/>
    <col min="12492" max="12492" width="149.54296875" style="2" customWidth="1"/>
    <col min="12493" max="12747" width="11.453125" style="2"/>
    <col min="12748" max="12748" width="149.54296875" style="2" customWidth="1"/>
    <col min="12749" max="13003" width="11.453125" style="2"/>
    <col min="13004" max="13004" width="149.54296875" style="2" customWidth="1"/>
    <col min="13005" max="13259" width="11.453125" style="2"/>
    <col min="13260" max="13260" width="149.54296875" style="2" customWidth="1"/>
    <col min="13261" max="13515" width="11.453125" style="2"/>
    <col min="13516" max="13516" width="149.54296875" style="2" customWidth="1"/>
    <col min="13517" max="13771" width="11.453125" style="2"/>
    <col min="13772" max="13772" width="149.54296875" style="2" customWidth="1"/>
    <col min="13773" max="14027" width="11.453125" style="2"/>
    <col min="14028" max="14028" width="149.54296875" style="2" customWidth="1"/>
    <col min="14029" max="14283" width="11.453125" style="2"/>
    <col min="14284" max="14284" width="149.54296875" style="2" customWidth="1"/>
    <col min="14285" max="14539" width="11.453125" style="2"/>
    <col min="14540" max="14540" width="149.54296875" style="2" customWidth="1"/>
    <col min="14541" max="14795" width="11.453125" style="2"/>
    <col min="14796" max="14796" width="149.54296875" style="2" customWidth="1"/>
    <col min="14797" max="15051" width="11.453125" style="2"/>
    <col min="15052" max="15052" width="149.54296875" style="2" customWidth="1"/>
    <col min="15053" max="15307" width="11.453125" style="2"/>
    <col min="15308" max="15308" width="149.54296875" style="2" customWidth="1"/>
    <col min="15309" max="15563" width="11.453125" style="2"/>
    <col min="15564" max="15564" width="149.54296875" style="2" customWidth="1"/>
    <col min="15565" max="15819" width="11.453125" style="2"/>
    <col min="15820" max="15820" width="149.54296875" style="2" customWidth="1"/>
    <col min="15821" max="16075" width="11.453125" style="2"/>
    <col min="16076" max="16076" width="149.54296875" style="2" customWidth="1"/>
    <col min="16077" max="16384" width="11.453125" style="2"/>
  </cols>
  <sheetData>
    <row r="1" spans="1:1" ht="15" customHeight="1" thickTop="1" x14ac:dyDescent="0.25">
      <c r="A1" s="1"/>
    </row>
    <row r="2" spans="1:1" ht="33" customHeight="1" x14ac:dyDescent="0.25">
      <c r="A2" s="13" t="s">
        <v>182</v>
      </c>
    </row>
    <row r="3" spans="1:1" ht="33" customHeight="1" x14ac:dyDescent="0.25">
      <c r="A3" s="12" t="s">
        <v>45</v>
      </c>
    </row>
    <row r="4" spans="1:1" ht="13.5" thickBot="1" x14ac:dyDescent="0.35">
      <c r="A4" s="3"/>
    </row>
    <row r="5" spans="1:1" ht="11.25" customHeight="1" thickTop="1" thickBot="1" x14ac:dyDescent="0.3">
      <c r="A5" s="4"/>
    </row>
    <row r="6" spans="1:1" ht="33" customHeight="1" thickTop="1" x14ac:dyDescent="0.25">
      <c r="A6" s="140" t="s">
        <v>41</v>
      </c>
    </row>
    <row r="7" spans="1:1" ht="19.5" customHeight="1" x14ac:dyDescent="0.25">
      <c r="A7" s="14" t="s">
        <v>5</v>
      </c>
    </row>
    <row r="8" spans="1:1" s="5" customFormat="1" ht="20.149999999999999" customHeight="1" x14ac:dyDescent="0.35">
      <c r="A8" s="334" t="s">
        <v>213</v>
      </c>
    </row>
    <row r="9" spans="1:1" s="5" customFormat="1" ht="20.149999999999999" customHeight="1" x14ac:dyDescent="0.35">
      <c r="A9" s="334" t="s">
        <v>228</v>
      </c>
    </row>
    <row r="10" spans="1:1" s="5" customFormat="1" ht="20.149999999999999" customHeight="1" x14ac:dyDescent="0.35">
      <c r="A10" s="334" t="s">
        <v>250</v>
      </c>
    </row>
    <row r="11" spans="1:1" s="5" customFormat="1" ht="20.149999999999999" customHeight="1" x14ac:dyDescent="0.35">
      <c r="A11" s="334" t="s">
        <v>229</v>
      </c>
    </row>
    <row r="12" spans="1:1" s="5" customFormat="1" ht="20.149999999999999" customHeight="1" x14ac:dyDescent="0.35">
      <c r="A12" s="334" t="s">
        <v>220</v>
      </c>
    </row>
    <row r="13" spans="1:1" s="5" customFormat="1" ht="20.149999999999999" customHeight="1" x14ac:dyDescent="0.35">
      <c r="A13" s="334" t="s">
        <v>222</v>
      </c>
    </row>
    <row r="14" spans="1:1" s="5" customFormat="1" ht="20.149999999999999" customHeight="1" x14ac:dyDescent="0.35">
      <c r="A14" s="334" t="s">
        <v>230</v>
      </c>
    </row>
    <row r="15" spans="1:1" ht="19.5" customHeight="1" x14ac:dyDescent="0.25">
      <c r="A15" s="14" t="s">
        <v>44</v>
      </c>
    </row>
    <row r="16" spans="1:1" s="5" customFormat="1" ht="20.149999999999999" customHeight="1" x14ac:dyDescent="0.35">
      <c r="A16" s="334" t="s">
        <v>184</v>
      </c>
    </row>
    <row r="17" spans="1:1" s="5" customFormat="1" ht="20.149999999999999" customHeight="1" x14ac:dyDescent="0.35">
      <c r="A17" s="334" t="s">
        <v>247</v>
      </c>
    </row>
    <row r="18" spans="1:1" s="5" customFormat="1" ht="20.149999999999999" customHeight="1" x14ac:dyDescent="0.35">
      <c r="A18" s="334" t="s">
        <v>248</v>
      </c>
    </row>
    <row r="19" spans="1:1" s="5" customFormat="1" ht="20.149999999999999" customHeight="1" x14ac:dyDescent="0.35">
      <c r="A19" s="334" t="s">
        <v>249</v>
      </c>
    </row>
    <row r="20" spans="1:1" s="5" customFormat="1" ht="20.149999999999999" customHeight="1" thickBot="1" x14ac:dyDescent="0.4">
      <c r="A20" s="334" t="s">
        <v>251</v>
      </c>
    </row>
    <row r="21" spans="1:1" s="5" customFormat="1" ht="20.149999999999999" customHeight="1" thickTop="1" x14ac:dyDescent="0.35">
      <c r="A21" s="142" t="s">
        <v>42</v>
      </c>
    </row>
    <row r="22" spans="1:1" s="5" customFormat="1" ht="20.149999999999999" customHeight="1" x14ac:dyDescent="0.35">
      <c r="A22" s="334" t="s">
        <v>190</v>
      </c>
    </row>
    <row r="23" spans="1:1" s="5" customFormat="1" ht="20.149999999999999" customHeight="1" x14ac:dyDescent="0.35">
      <c r="A23" s="334" t="s">
        <v>192</v>
      </c>
    </row>
    <row r="24" spans="1:1" s="5" customFormat="1" ht="20.149999999999999" customHeight="1" x14ac:dyDescent="0.35">
      <c r="A24" s="334" t="s">
        <v>194</v>
      </c>
    </row>
    <row r="25" spans="1:1" s="5" customFormat="1" ht="20.149999999999999" customHeight="1" thickBot="1" x14ac:dyDescent="0.4">
      <c r="A25" s="334" t="s">
        <v>196</v>
      </c>
    </row>
    <row r="26" spans="1:1" s="5" customFormat="1" ht="20.149999999999999" customHeight="1" thickTop="1" x14ac:dyDescent="0.35">
      <c r="A26" s="142" t="s">
        <v>43</v>
      </c>
    </row>
    <row r="27" spans="1:1" s="5" customFormat="1" ht="20.149999999999999" customHeight="1" x14ac:dyDescent="0.35">
      <c r="A27" s="334" t="s">
        <v>177</v>
      </c>
    </row>
    <row r="28" spans="1:1" s="5" customFormat="1" ht="20.149999999999999" customHeight="1" x14ac:dyDescent="0.35">
      <c r="A28" s="334" t="s">
        <v>197</v>
      </c>
    </row>
    <row r="29" spans="1:1" s="5" customFormat="1" ht="20.149999999999999" customHeight="1" x14ac:dyDescent="0.35">
      <c r="A29" s="334" t="s">
        <v>198</v>
      </c>
    </row>
    <row r="30" spans="1:1" s="5" customFormat="1" ht="20.149999999999999" customHeight="1" x14ac:dyDescent="0.35">
      <c r="A30" s="334" t="s">
        <v>200</v>
      </c>
    </row>
    <row r="31" spans="1:1" s="5" customFormat="1" ht="20.149999999999999" customHeight="1" x14ac:dyDescent="0.35">
      <c r="A31" s="334" t="s">
        <v>201</v>
      </c>
    </row>
    <row r="32" spans="1:1" s="5" customFormat="1" ht="20.149999999999999" customHeight="1" x14ac:dyDescent="0.35">
      <c r="A32" s="334" t="s">
        <v>202</v>
      </c>
    </row>
    <row r="33" spans="1:1" s="5" customFormat="1" ht="20.149999999999999" customHeight="1" x14ac:dyDescent="0.35">
      <c r="A33" s="334" t="s">
        <v>253</v>
      </c>
    </row>
    <row r="34" spans="1:1" s="5" customFormat="1" ht="20.149999999999999" customHeight="1" x14ac:dyDescent="0.35">
      <c r="A34" s="334" t="s">
        <v>256</v>
      </c>
    </row>
    <row r="35" spans="1:1" s="5" customFormat="1" ht="20.149999999999999" customHeight="1" x14ac:dyDescent="0.35">
      <c r="A35" s="334" t="s">
        <v>254</v>
      </c>
    </row>
    <row r="36" spans="1:1" s="5" customFormat="1" ht="20.149999999999999" customHeight="1" x14ac:dyDescent="0.35">
      <c r="A36" s="334" t="s">
        <v>255</v>
      </c>
    </row>
    <row r="37" spans="1:1" ht="19.5" customHeight="1" x14ac:dyDescent="0.25"/>
    <row r="38" spans="1:1" ht="19.5" customHeight="1" x14ac:dyDescent="0.25"/>
    <row r="39" spans="1:1" ht="19.5" customHeight="1" x14ac:dyDescent="0.25"/>
    <row r="40" spans="1:1" ht="19.5" customHeight="1" x14ac:dyDescent="0.25"/>
    <row r="41" spans="1:1" ht="19.5" customHeight="1" x14ac:dyDescent="0.25"/>
    <row r="42" spans="1:1" ht="19.5" customHeight="1" x14ac:dyDescent="0.25"/>
    <row r="43" spans="1:1" ht="19.5" customHeight="1" x14ac:dyDescent="0.25"/>
    <row r="44" spans="1:1" ht="19.5" customHeight="1" x14ac:dyDescent="0.25"/>
  </sheetData>
  <pageMargins left="0.15748031496062992" right="0.15748031496062992" top="0.39370078740157483" bottom="0.39370078740157483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</sheetPr>
  <dimension ref="A1:AD51"/>
  <sheetViews>
    <sheetView zoomScale="80" zoomScaleNormal="80" workbookViewId="0"/>
  </sheetViews>
  <sheetFormatPr baseColWidth="10" defaultColWidth="11.453125" defaultRowHeight="14.5" x14ac:dyDescent="0.35"/>
  <cols>
    <col min="1" max="1" width="26.7265625" style="124" customWidth="1"/>
    <col min="2" max="30" width="6" style="125" customWidth="1"/>
    <col min="31" max="16384" width="11.453125" style="93"/>
  </cols>
  <sheetData>
    <row r="1" spans="1:30" ht="38.25" customHeight="1" thickTop="1" x14ac:dyDescent="0.4">
      <c r="A1" s="91" t="s">
        <v>116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0" s="96" customFormat="1" ht="22.5" customHeight="1" x14ac:dyDescent="0.35">
      <c r="A2" s="94" t="s">
        <v>185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</row>
    <row r="3" spans="1:30" ht="15.5" x14ac:dyDescent="0.4">
      <c r="A3" s="97" t="s">
        <v>103</v>
      </c>
      <c r="B3" s="98"/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</row>
    <row r="4" spans="1:30" ht="39.75" customHeight="1" x14ac:dyDescent="0.35">
      <c r="A4" s="100" t="s">
        <v>6</v>
      </c>
      <c r="B4" s="44">
        <v>1990</v>
      </c>
      <c r="C4" s="44">
        <v>1991</v>
      </c>
      <c r="D4" s="44">
        <v>1992</v>
      </c>
      <c r="E4" s="44">
        <v>1993</v>
      </c>
      <c r="F4" s="44">
        <v>1994</v>
      </c>
      <c r="G4" s="44">
        <v>1995</v>
      </c>
      <c r="H4" s="44">
        <v>1996</v>
      </c>
      <c r="I4" s="44">
        <v>1997</v>
      </c>
      <c r="J4" s="44">
        <v>1998</v>
      </c>
      <c r="K4" s="44">
        <v>1999</v>
      </c>
      <c r="L4" s="44">
        <v>2000</v>
      </c>
      <c r="M4" s="44">
        <v>2001</v>
      </c>
      <c r="N4" s="44">
        <v>2002</v>
      </c>
      <c r="O4" s="44">
        <v>2003</v>
      </c>
      <c r="P4" s="44">
        <v>2004</v>
      </c>
      <c r="Q4" s="44">
        <v>2005</v>
      </c>
      <c r="R4" s="44">
        <v>2006</v>
      </c>
      <c r="S4" s="44">
        <v>2007</v>
      </c>
      <c r="T4" s="44">
        <v>2008</v>
      </c>
      <c r="U4" s="44">
        <v>2009</v>
      </c>
      <c r="V4" s="44">
        <v>2010</v>
      </c>
      <c r="W4" s="44">
        <v>2011</v>
      </c>
      <c r="X4" s="44">
        <v>2012</v>
      </c>
      <c r="Y4" s="44">
        <v>2013</v>
      </c>
      <c r="Z4" s="44">
        <v>2014</v>
      </c>
      <c r="AA4" s="44">
        <v>2015</v>
      </c>
      <c r="AB4" s="44">
        <v>2016</v>
      </c>
      <c r="AC4" s="44">
        <v>2017</v>
      </c>
      <c r="AD4" s="44">
        <v>2018</v>
      </c>
    </row>
    <row r="5" spans="1:30" s="102" customFormat="1" ht="30" customHeight="1" x14ac:dyDescent="0.35">
      <c r="A5" s="101" t="s">
        <v>104</v>
      </c>
      <c r="B5" s="327">
        <v>100</v>
      </c>
      <c r="C5" s="327">
        <v>102.48147717420809</v>
      </c>
      <c r="D5" s="327">
        <v>102.56295945139296</v>
      </c>
      <c r="E5" s="327">
        <v>99.178685648036407</v>
      </c>
      <c r="F5" s="327">
        <v>102.46119579658442</v>
      </c>
      <c r="G5" s="327">
        <v>109.56596108354881</v>
      </c>
      <c r="H5" s="327">
        <v>97.184498634769184</v>
      </c>
      <c r="I5" s="327">
        <v>104.55754586851999</v>
      </c>
      <c r="J5" s="327">
        <v>110.58447945919212</v>
      </c>
      <c r="K5" s="327">
        <v>120.68411642121512</v>
      </c>
      <c r="L5" s="327">
        <v>126.98887337772224</v>
      </c>
      <c r="M5" s="327">
        <v>118.24855373198216</v>
      </c>
      <c r="N5" s="327">
        <v>127.42232156304011</v>
      </c>
      <c r="O5" s="327">
        <v>124.6148201683736</v>
      </c>
      <c r="P5" s="327">
        <v>124.29163338407943</v>
      </c>
      <c r="Q5" s="327">
        <v>122.50429504955989</v>
      </c>
      <c r="R5" s="327">
        <v>123.58105021188494</v>
      </c>
      <c r="S5" s="327">
        <v>123.45470088840709</v>
      </c>
      <c r="T5" s="327">
        <v>121.0351861754629</v>
      </c>
      <c r="U5" s="327">
        <v>109.44909848037641</v>
      </c>
      <c r="V5" s="327">
        <v>104.7079837974418</v>
      </c>
      <c r="W5" s="327">
        <v>97.469084778970952</v>
      </c>
      <c r="X5" s="327">
        <v>98.504036539423126</v>
      </c>
      <c r="Y5" s="327">
        <v>90.325459756343136</v>
      </c>
      <c r="Z5" s="327">
        <v>90.020127389125179</v>
      </c>
      <c r="AA5" s="327">
        <v>93.048816343962116</v>
      </c>
      <c r="AB5" s="327">
        <v>89.708009889853273</v>
      </c>
      <c r="AC5" s="327">
        <v>94.456206495989775</v>
      </c>
      <c r="AD5" s="327">
        <v>91.057802794268156</v>
      </c>
    </row>
    <row r="6" spans="1:30" ht="22.5" customHeight="1" x14ac:dyDescent="0.35">
      <c r="A6" s="103" t="s">
        <v>7</v>
      </c>
      <c r="B6" s="327">
        <v>100</v>
      </c>
      <c r="C6" s="327">
        <v>98.325911956317398</v>
      </c>
      <c r="D6" s="327">
        <v>95.357767180305785</v>
      </c>
      <c r="E6" s="327">
        <v>93.709890548514352</v>
      </c>
      <c r="F6" s="327">
        <v>93.310513413647442</v>
      </c>
      <c r="G6" s="327">
        <v>94.319828469431229</v>
      </c>
      <c r="H6" s="327">
        <v>96.314800949213591</v>
      </c>
      <c r="I6" s="327">
        <v>94.772076104073022</v>
      </c>
      <c r="J6" s="327">
        <v>94.107460903614211</v>
      </c>
      <c r="K6" s="327">
        <v>92.350890218301757</v>
      </c>
      <c r="L6" s="327">
        <v>92.387370045377637</v>
      </c>
      <c r="M6" s="327">
        <v>93.303891758011872</v>
      </c>
      <c r="N6" s="327">
        <v>92.546199266906285</v>
      </c>
      <c r="O6" s="327">
        <v>94.067332919093829</v>
      </c>
      <c r="P6" s="327">
        <v>94.197187613793602</v>
      </c>
      <c r="Q6" s="327">
        <v>93.693171195666238</v>
      </c>
      <c r="R6" s="327">
        <v>93.546022088910121</v>
      </c>
      <c r="S6" s="327">
        <v>92.714380583203933</v>
      </c>
      <c r="T6" s="327">
        <v>90.706812192444133</v>
      </c>
      <c r="U6" s="327">
        <v>84.138950890742166</v>
      </c>
      <c r="V6" s="327">
        <v>85.927226542016939</v>
      </c>
      <c r="W6" s="327">
        <v>83.242220580770777</v>
      </c>
      <c r="X6" s="327">
        <v>82.101474004308699</v>
      </c>
      <c r="Y6" s="327">
        <v>80.474910384291448</v>
      </c>
      <c r="Z6" s="327">
        <v>77.518398194609745</v>
      </c>
      <c r="AA6" s="327">
        <v>78.112732108447673</v>
      </c>
      <c r="AB6" s="327">
        <v>77.812379260609703</v>
      </c>
      <c r="AC6" s="327">
        <v>78.336951205957092</v>
      </c>
      <c r="AD6" s="327"/>
    </row>
    <row r="7" spans="1:30" ht="15" customHeight="1" x14ac:dyDescent="0.35">
      <c r="A7" s="104" t="s">
        <v>8</v>
      </c>
      <c r="B7" s="299">
        <v>100</v>
      </c>
      <c r="C7" s="299">
        <v>96.25713704289231</v>
      </c>
      <c r="D7" s="299">
        <v>92.368106617712542</v>
      </c>
      <c r="E7" s="299">
        <v>91.73615609490848</v>
      </c>
      <c r="F7" s="299">
        <v>90.282251352820325</v>
      </c>
      <c r="G7" s="299">
        <v>90.096393470768959</v>
      </c>
      <c r="H7" s="299">
        <v>91.595173863519236</v>
      </c>
      <c r="I7" s="299">
        <v>88.861824240362438</v>
      </c>
      <c r="J7" s="299">
        <v>86.901950435882085</v>
      </c>
      <c r="K7" s="299">
        <v>84.341676096804619</v>
      </c>
      <c r="L7" s="299">
        <v>84.284534788560379</v>
      </c>
      <c r="M7" s="299">
        <v>85.439112045554978</v>
      </c>
      <c r="N7" s="299">
        <v>83.743331449179294</v>
      </c>
      <c r="O7" s="299">
        <v>83.507491052062676</v>
      </c>
      <c r="P7" s="299">
        <v>82.256501641614278</v>
      </c>
      <c r="Q7" s="299">
        <v>80.468679531742893</v>
      </c>
      <c r="R7" s="299">
        <v>81.143388862019776</v>
      </c>
      <c r="S7" s="299">
        <v>79.103291925484527</v>
      </c>
      <c r="T7" s="299">
        <v>79.258263212968657</v>
      </c>
      <c r="U7" s="299">
        <v>73.85055691896055</v>
      </c>
      <c r="V7" s="299">
        <v>76.549590566586772</v>
      </c>
      <c r="W7" s="299">
        <v>74.696098819496555</v>
      </c>
      <c r="X7" s="299">
        <v>75.191144052730635</v>
      </c>
      <c r="Y7" s="299">
        <v>76.628927062750876</v>
      </c>
      <c r="Z7" s="299">
        <v>73.460490166835896</v>
      </c>
      <c r="AA7" s="299">
        <v>73.768034866703076</v>
      </c>
      <c r="AB7" s="299">
        <v>74.229921500899778</v>
      </c>
      <c r="AC7" s="299">
        <v>74.097678966148365</v>
      </c>
      <c r="AD7" s="299"/>
    </row>
    <row r="8" spans="1:30" ht="15" customHeight="1" x14ac:dyDescent="0.35">
      <c r="A8" s="104" t="s">
        <v>9</v>
      </c>
      <c r="B8" s="299">
        <v>100</v>
      </c>
      <c r="C8" s="299">
        <v>104.76083347828578</v>
      </c>
      <c r="D8" s="299">
        <v>96.573587920114932</v>
      </c>
      <c r="E8" s="299">
        <v>96.881708240371054</v>
      </c>
      <c r="F8" s="299">
        <v>97.284629979116787</v>
      </c>
      <c r="G8" s="299">
        <v>101.70940418006009</v>
      </c>
      <c r="H8" s="299">
        <v>106.02164332848372</v>
      </c>
      <c r="I8" s="299">
        <v>105.50650074051431</v>
      </c>
      <c r="J8" s="299">
        <v>104.68994921469283</v>
      </c>
      <c r="K8" s="299">
        <v>102.63646728917459</v>
      </c>
      <c r="L8" s="299">
        <v>103.22031985392815</v>
      </c>
      <c r="M8" s="299">
        <v>108.07762631223864</v>
      </c>
      <c r="N8" s="299">
        <v>110.18238621567518</v>
      </c>
      <c r="O8" s="299">
        <v>117.20665226191183</v>
      </c>
      <c r="P8" s="299">
        <v>117.04209771169509</v>
      </c>
      <c r="Q8" s="299">
        <v>118.82825547291868</v>
      </c>
      <c r="R8" s="299">
        <v>115.86311896792512</v>
      </c>
      <c r="S8" s="299">
        <v>112.70056224794611</v>
      </c>
      <c r="T8" s="299">
        <v>111.88330690674142</v>
      </c>
      <c r="U8" s="299">
        <v>103.36315667232063</v>
      </c>
      <c r="V8" s="299">
        <v>109.12240254419206</v>
      </c>
      <c r="W8" s="299">
        <v>106.39174967498811</v>
      </c>
      <c r="X8" s="299">
        <v>102.94089257866897</v>
      </c>
      <c r="Y8" s="299">
        <v>103.49758541051037</v>
      </c>
      <c r="Z8" s="299">
        <v>98.883220940719639</v>
      </c>
      <c r="AA8" s="299">
        <v>101.86066164678722</v>
      </c>
      <c r="AB8" s="299">
        <v>102.98426520165818</v>
      </c>
      <c r="AC8" s="299">
        <v>106.23419557420777</v>
      </c>
      <c r="AD8" s="299"/>
    </row>
    <row r="9" spans="1:30" ht="15" customHeight="1" x14ac:dyDescent="0.35">
      <c r="A9" s="104" t="s">
        <v>10</v>
      </c>
      <c r="B9" s="299">
        <v>100</v>
      </c>
      <c r="C9" s="299">
        <v>101.40735123054996</v>
      </c>
      <c r="D9" s="299">
        <v>101.14581570540797</v>
      </c>
      <c r="E9" s="299">
        <v>100.46814872357012</v>
      </c>
      <c r="F9" s="299">
        <v>103.57277615665794</v>
      </c>
      <c r="G9" s="299">
        <v>105.24892222279954</v>
      </c>
      <c r="H9" s="299">
        <v>107.98695113903057</v>
      </c>
      <c r="I9" s="299">
        <v>102.47246637710457</v>
      </c>
      <c r="J9" s="299">
        <v>106.24492365836657</v>
      </c>
      <c r="K9" s="299">
        <v>102.38072659086086</v>
      </c>
      <c r="L9" s="299">
        <v>103.1555093892202</v>
      </c>
      <c r="M9" s="299">
        <v>101.78614432043437</v>
      </c>
      <c r="N9" s="299">
        <v>100.93115515730932</v>
      </c>
      <c r="O9" s="299">
        <v>101.38702248997153</v>
      </c>
      <c r="P9" s="299">
        <v>102.1885719086457</v>
      </c>
      <c r="Q9" s="299">
        <v>99.429139045780673</v>
      </c>
      <c r="R9" s="299">
        <v>97.777008140979419</v>
      </c>
      <c r="S9" s="299">
        <v>95.510286783500391</v>
      </c>
      <c r="T9" s="299">
        <v>95.636873931221828</v>
      </c>
      <c r="U9" s="299">
        <v>86.986467229522574</v>
      </c>
      <c r="V9" s="299">
        <v>91.587046879117594</v>
      </c>
      <c r="W9" s="299">
        <v>84.601112577813865</v>
      </c>
      <c r="X9" s="299">
        <v>82.477346877635</v>
      </c>
      <c r="Y9" s="299">
        <v>82.282120178118248</v>
      </c>
      <c r="Z9" s="299">
        <v>78.532489321066805</v>
      </c>
      <c r="AA9" s="299">
        <v>81.178691633173898</v>
      </c>
      <c r="AB9" s="299">
        <v>80.28054062696134</v>
      </c>
      <c r="AC9" s="299">
        <v>79.727290345838369</v>
      </c>
      <c r="AD9" s="299"/>
    </row>
    <row r="10" spans="1:30" ht="15" customHeight="1" x14ac:dyDescent="0.35">
      <c r="A10" s="104" t="s">
        <v>11</v>
      </c>
      <c r="B10" s="299">
        <v>100</v>
      </c>
      <c r="C10" s="299">
        <v>81.787237519213988</v>
      </c>
      <c r="D10" s="299">
        <v>76.662182507176183</v>
      </c>
      <c r="E10" s="299">
        <v>75.941834361167153</v>
      </c>
      <c r="F10" s="299">
        <v>72.164844826567531</v>
      </c>
      <c r="G10" s="299">
        <v>73.627165699865245</v>
      </c>
      <c r="H10" s="299">
        <v>73.482754835160819</v>
      </c>
      <c r="I10" s="299">
        <v>70.422671842786755</v>
      </c>
      <c r="J10" s="299">
        <v>66.613742665142865</v>
      </c>
      <c r="K10" s="299">
        <v>59.375952412661746</v>
      </c>
      <c r="L10" s="299">
        <v>58.310732168543808</v>
      </c>
      <c r="M10" s="299">
        <v>61.413362353300414</v>
      </c>
      <c r="N10" s="299">
        <v>58.588634361869133</v>
      </c>
      <c r="O10" s="299">
        <v>63.053993401090359</v>
      </c>
      <c r="P10" s="299">
        <v>62.207222376157347</v>
      </c>
      <c r="Q10" s="299">
        <v>62.861214841287463</v>
      </c>
      <c r="R10" s="299">
        <v>63.400854414700191</v>
      </c>
      <c r="S10" s="299">
        <v>67.182445753792138</v>
      </c>
      <c r="T10" s="299">
        <v>65.899848744926075</v>
      </c>
      <c r="U10" s="299">
        <v>56.965796308143844</v>
      </c>
      <c r="V10" s="299">
        <v>59.526271526354201</v>
      </c>
      <c r="W10" s="299">
        <v>64.701673399405607</v>
      </c>
      <c r="X10" s="299">
        <v>59.737886285901141</v>
      </c>
      <c r="Y10" s="299">
        <v>54.591284689269969</v>
      </c>
      <c r="Z10" s="299">
        <v>57.560774530494065</v>
      </c>
      <c r="AA10" s="299">
        <v>60.683391366117803</v>
      </c>
      <c r="AB10" s="299">
        <v>58.23140953856575</v>
      </c>
      <c r="AC10" s="299">
        <v>60.530878595622859</v>
      </c>
      <c r="AD10" s="299"/>
    </row>
    <row r="11" spans="1:30" ht="15" customHeight="1" x14ac:dyDescent="0.35">
      <c r="A11" s="105" t="s">
        <v>12</v>
      </c>
      <c r="B11" s="300">
        <v>100</v>
      </c>
      <c r="C11" s="300">
        <v>110.17619105717762</v>
      </c>
      <c r="D11" s="300">
        <v>116.58392068899713</v>
      </c>
      <c r="E11" s="300">
        <v>119.04346275492487</v>
      </c>
      <c r="F11" s="300">
        <v>123.31309263482588</v>
      </c>
      <c r="G11" s="300">
        <v>123.55898427357164</v>
      </c>
      <c r="H11" s="300">
        <v>128.46539841640779</v>
      </c>
      <c r="I11" s="300">
        <v>129.69047686084599</v>
      </c>
      <c r="J11" s="300">
        <v>135.47534357568989</v>
      </c>
      <c r="K11" s="300">
        <v>139.97694374837712</v>
      </c>
      <c r="L11" s="300">
        <v>144.23202660384854</v>
      </c>
      <c r="M11" s="300">
        <v>145.55189533650551</v>
      </c>
      <c r="N11" s="300">
        <v>148.51635992779669</v>
      </c>
      <c r="O11" s="300">
        <v>155.64002214901782</v>
      </c>
      <c r="P11" s="300">
        <v>157.44088120555728</v>
      </c>
      <c r="Q11" s="300">
        <v>159.13553134179875</v>
      </c>
      <c r="R11" s="300">
        <v>162.51419508029016</v>
      </c>
      <c r="S11" s="300">
        <v>167.6115975761216</v>
      </c>
      <c r="T11" s="300">
        <v>170.40916243551601</v>
      </c>
      <c r="U11" s="300">
        <v>165.70765799163468</v>
      </c>
      <c r="V11" s="300">
        <v>161.01757217983251</v>
      </c>
      <c r="W11" s="300">
        <v>155.91876190744335</v>
      </c>
      <c r="X11" s="300">
        <v>147.0170778938411</v>
      </c>
      <c r="Y11" s="300">
        <v>134.90394271287926</v>
      </c>
      <c r="Z11" s="300">
        <v>140.76420368336912</v>
      </c>
      <c r="AA11" s="300">
        <v>141.72368161725367</v>
      </c>
      <c r="AB11" s="300">
        <v>150.56874172931271</v>
      </c>
      <c r="AC11" s="300">
        <v>155.67021113519971</v>
      </c>
      <c r="AD11" s="300"/>
    </row>
    <row r="12" spans="1:30" ht="15" customHeight="1" x14ac:dyDescent="0.35">
      <c r="A12" s="104" t="s">
        <v>13</v>
      </c>
      <c r="B12" s="299">
        <v>100</v>
      </c>
      <c r="C12" s="299">
        <v>77.669070928823942</v>
      </c>
      <c r="D12" s="299">
        <v>71.655232515018923</v>
      </c>
      <c r="E12" s="299">
        <v>72.436648619248928</v>
      </c>
      <c r="F12" s="299">
        <v>69.854291824272536</v>
      </c>
      <c r="G12" s="299">
        <v>71.645776162575089</v>
      </c>
      <c r="H12" s="299">
        <v>73.461303122450488</v>
      </c>
      <c r="I12" s="299">
        <v>77.266341565922517</v>
      </c>
      <c r="J12" s="299">
        <v>78.391585700511754</v>
      </c>
      <c r="K12" s="299">
        <v>81.769419515933635</v>
      </c>
      <c r="L12" s="299">
        <v>80.545100002472253</v>
      </c>
      <c r="M12" s="299">
        <v>84.239165368735939</v>
      </c>
      <c r="N12" s="299">
        <v>87.410999035822883</v>
      </c>
      <c r="O12" s="299">
        <v>91.779308511953317</v>
      </c>
      <c r="P12" s="299">
        <v>92.212539246952957</v>
      </c>
      <c r="Q12" s="299">
        <v>93.550705827090894</v>
      </c>
      <c r="R12" s="299">
        <v>94.750179238052851</v>
      </c>
      <c r="S12" s="299">
        <v>99.114069569086993</v>
      </c>
      <c r="T12" s="299">
        <v>96.323549407896365</v>
      </c>
      <c r="U12" s="299">
        <v>88.906060718435569</v>
      </c>
      <c r="V12" s="299">
        <v>87.711346386808074</v>
      </c>
      <c r="W12" s="299">
        <v>86.846244653761531</v>
      </c>
      <c r="X12" s="299">
        <v>81.1162822319464</v>
      </c>
      <c r="Y12" s="299">
        <v>77.023350391851466</v>
      </c>
      <c r="Z12" s="299">
        <v>74.581324631016827</v>
      </c>
      <c r="AA12" s="299">
        <v>76.035470592598088</v>
      </c>
      <c r="AB12" s="299">
        <v>76.527664466365053</v>
      </c>
      <c r="AC12" s="299">
        <v>78.718169794061652</v>
      </c>
      <c r="AD12" s="299"/>
    </row>
    <row r="13" spans="1:30" ht="15" customHeight="1" x14ac:dyDescent="0.35">
      <c r="A13" s="104" t="s">
        <v>14</v>
      </c>
      <c r="B13" s="299">
        <v>100</v>
      </c>
      <c r="C13" s="299">
        <v>114.6714591176454</v>
      </c>
      <c r="D13" s="299">
        <v>106.44804218925428</v>
      </c>
      <c r="E13" s="299">
        <v>109.65772560753389</v>
      </c>
      <c r="F13" s="299">
        <v>115.28342194206913</v>
      </c>
      <c r="G13" s="299">
        <v>111.18456675038058</v>
      </c>
      <c r="H13" s="299">
        <v>129.4555387061076</v>
      </c>
      <c r="I13" s="299">
        <v>116.29241423856811</v>
      </c>
      <c r="J13" s="299">
        <v>110.89578777519911</v>
      </c>
      <c r="K13" s="299">
        <v>107.60980322492976</v>
      </c>
      <c r="L13" s="299">
        <v>101.48773334446868</v>
      </c>
      <c r="M13" s="299">
        <v>103.67177694654247</v>
      </c>
      <c r="N13" s="299">
        <v>102.61816929722912</v>
      </c>
      <c r="O13" s="299">
        <v>109.6045645279367</v>
      </c>
      <c r="P13" s="299">
        <v>101.48562465863915</v>
      </c>
      <c r="Q13" s="299">
        <v>95.482126737290073</v>
      </c>
      <c r="R13" s="299">
        <v>106.20281035103932</v>
      </c>
      <c r="S13" s="299">
        <v>99.875518171392059</v>
      </c>
      <c r="T13" s="299">
        <v>94.8439995610604</v>
      </c>
      <c r="U13" s="299">
        <v>90.51311956345765</v>
      </c>
      <c r="V13" s="299">
        <v>90.820474396045327</v>
      </c>
      <c r="W13" s="299">
        <v>83.669643289433367</v>
      </c>
      <c r="X13" s="299">
        <v>77.333292084478956</v>
      </c>
      <c r="Y13" s="299">
        <v>79.65983845524336</v>
      </c>
      <c r="Z13" s="299">
        <v>74.156653992817425</v>
      </c>
      <c r="AA13" s="299">
        <v>70.451540388062</v>
      </c>
      <c r="AB13" s="299">
        <v>73.532774318870196</v>
      </c>
      <c r="AC13" s="299">
        <v>70.512664531252327</v>
      </c>
      <c r="AD13" s="299"/>
    </row>
    <row r="14" spans="1:30" ht="15" customHeight="1" x14ac:dyDescent="0.35">
      <c r="A14" s="104" t="s">
        <v>15</v>
      </c>
      <c r="B14" s="299">
        <v>100</v>
      </c>
      <c r="C14" s="299">
        <v>87.20301166170475</v>
      </c>
      <c r="D14" s="299">
        <v>79.807618846064443</v>
      </c>
      <c r="E14" s="299">
        <v>75.026484684641261</v>
      </c>
      <c r="F14" s="299">
        <v>71.718810070594515</v>
      </c>
      <c r="G14" s="299">
        <v>72.532818334061261</v>
      </c>
      <c r="H14" s="299">
        <v>72.476328568337152</v>
      </c>
      <c r="I14" s="299">
        <v>72.278600769747968</v>
      </c>
      <c r="J14" s="299">
        <v>71.471592443499688</v>
      </c>
      <c r="K14" s="299">
        <v>69.702896244451978</v>
      </c>
      <c r="L14" s="299">
        <v>67.062871284364562</v>
      </c>
      <c r="M14" s="299">
        <v>70.162658657866899</v>
      </c>
      <c r="N14" s="299">
        <v>68.31952343773726</v>
      </c>
      <c r="O14" s="299">
        <v>68.753764679270105</v>
      </c>
      <c r="P14" s="299">
        <v>69.724645076626842</v>
      </c>
      <c r="Q14" s="299">
        <v>69.839789958304081</v>
      </c>
      <c r="R14" s="299">
        <v>69.724045860211262</v>
      </c>
      <c r="S14" s="299">
        <v>67.30085553123736</v>
      </c>
      <c r="T14" s="299">
        <v>67.968736700629989</v>
      </c>
      <c r="U14" s="299">
        <v>62.064453079516156</v>
      </c>
      <c r="V14" s="299">
        <v>63.229261698645075</v>
      </c>
      <c r="W14" s="299">
        <v>62.21149261676856</v>
      </c>
      <c r="X14" s="299">
        <v>58.802795562475609</v>
      </c>
      <c r="Y14" s="299">
        <v>58.342229654321585</v>
      </c>
      <c r="Z14" s="299">
        <v>55.535581675035949</v>
      </c>
      <c r="AA14" s="299">
        <v>56.912295008404698</v>
      </c>
      <c r="AB14" s="299">
        <v>57.618920966487053</v>
      </c>
      <c r="AC14" s="299">
        <v>59.217344373623412</v>
      </c>
      <c r="AD14" s="299"/>
    </row>
    <row r="15" spans="1:30" ht="15" customHeight="1" x14ac:dyDescent="0.35">
      <c r="A15" s="104" t="s">
        <v>16</v>
      </c>
      <c r="B15" s="299">
        <v>100</v>
      </c>
      <c r="C15" s="299">
        <v>92.791961722078398</v>
      </c>
      <c r="D15" s="299">
        <v>93.388047674034098</v>
      </c>
      <c r="E15" s="299">
        <v>94.547204763550781</v>
      </c>
      <c r="F15" s="299">
        <v>96.739078089400039</v>
      </c>
      <c r="G15" s="299">
        <v>100.48040033004114</v>
      </c>
      <c r="H15" s="299">
        <v>103.85459997495796</v>
      </c>
      <c r="I15" s="299">
        <v>105.75426276367708</v>
      </c>
      <c r="J15" s="299">
        <v>104.41954391398383</v>
      </c>
      <c r="K15" s="299">
        <v>101.09655201197737</v>
      </c>
      <c r="L15" s="299">
        <v>102.44159802403392</v>
      </c>
      <c r="M15" s="299">
        <v>107.4062341815162</v>
      </c>
      <c r="N15" s="299">
        <v>108.39213038122746</v>
      </c>
      <c r="O15" s="299">
        <v>106.89463832993195</v>
      </c>
      <c r="P15" s="299">
        <v>108.48732220425521</v>
      </c>
      <c r="Q15" s="299">
        <v>110.12538138264114</v>
      </c>
      <c r="R15" s="299">
        <v>111.18164140881757</v>
      </c>
      <c r="S15" s="299">
        <v>112.05142391770802</v>
      </c>
      <c r="T15" s="299">
        <v>115.98955083799838</v>
      </c>
      <c r="U15" s="299">
        <v>105.30238252451495</v>
      </c>
      <c r="V15" s="299">
        <v>105.40811554435916</v>
      </c>
      <c r="W15" s="299">
        <v>105.43149880836317</v>
      </c>
      <c r="X15" s="299">
        <v>102.35486056190464</v>
      </c>
      <c r="Y15" s="299">
        <v>98.628681258822212</v>
      </c>
      <c r="Z15" s="299">
        <v>89.347237724856555</v>
      </c>
      <c r="AA15" s="299">
        <v>90.400554777302503</v>
      </c>
      <c r="AB15" s="299">
        <v>94.937068519919649</v>
      </c>
      <c r="AC15" s="299">
        <v>93.788827187512354</v>
      </c>
      <c r="AD15" s="299"/>
    </row>
    <row r="16" spans="1:30" ht="15" customHeight="1" x14ac:dyDescent="0.35">
      <c r="A16" s="105" t="s">
        <v>17</v>
      </c>
      <c r="B16" s="300">
        <v>100</v>
      </c>
      <c r="C16" s="300">
        <v>102.79908098886243</v>
      </c>
      <c r="D16" s="300">
        <v>106.31670803112456</v>
      </c>
      <c r="E16" s="300">
        <v>102.79294997419382</v>
      </c>
      <c r="F16" s="300">
        <v>108.65234159749555</v>
      </c>
      <c r="G16" s="300">
        <v>114.33037726131462</v>
      </c>
      <c r="H16" s="300">
        <v>111.71276134899237</v>
      </c>
      <c r="I16" s="300">
        <v>116.76220774360111</v>
      </c>
      <c r="J16" s="300">
        <v>120.29196041887857</v>
      </c>
      <c r="K16" s="300">
        <v>129.92179648686721</v>
      </c>
      <c r="L16" s="300">
        <v>135.42430372405607</v>
      </c>
      <c r="M16" s="300">
        <v>134.70670562509343</v>
      </c>
      <c r="N16" s="300">
        <v>140.82926031183473</v>
      </c>
      <c r="O16" s="300">
        <v>143.51256810268353</v>
      </c>
      <c r="P16" s="300">
        <v>149.27246542898826</v>
      </c>
      <c r="Q16" s="300">
        <v>154.33144251658854</v>
      </c>
      <c r="R16" s="300">
        <v>152.08043604812937</v>
      </c>
      <c r="S16" s="300">
        <v>156.15777562695934</v>
      </c>
      <c r="T16" s="300">
        <v>144.66089555642608</v>
      </c>
      <c r="U16" s="300">
        <v>130.90414666641934</v>
      </c>
      <c r="V16" s="300">
        <v>126.19461013566526</v>
      </c>
      <c r="W16" s="300">
        <v>126.46473623133691</v>
      </c>
      <c r="X16" s="300">
        <v>124.04362649995035</v>
      </c>
      <c r="Y16" s="300">
        <v>114.79320749044955</v>
      </c>
      <c r="Z16" s="300">
        <v>115.88537716856513</v>
      </c>
      <c r="AA16" s="300">
        <v>119.96653243449977</v>
      </c>
      <c r="AB16" s="300">
        <v>116.69455175803947</v>
      </c>
      <c r="AC16" s="300">
        <v>121.83488584173445</v>
      </c>
      <c r="AD16" s="300"/>
    </row>
    <row r="17" spans="1:30" ht="15" customHeight="1" x14ac:dyDescent="0.35">
      <c r="A17" s="104" t="s">
        <v>18</v>
      </c>
      <c r="B17" s="299">
        <v>100</v>
      </c>
      <c r="C17" s="299">
        <v>92.241160280005658</v>
      </c>
      <c r="D17" s="299">
        <v>67.41214301818637</v>
      </c>
      <c r="E17" s="299">
        <v>52.800081304061898</v>
      </c>
      <c r="F17" s="299">
        <v>54.522637113034847</v>
      </c>
      <c r="G17" s="299">
        <v>50.098349300602528</v>
      </c>
      <c r="H17" s="299">
        <v>51.819844407311642</v>
      </c>
      <c r="I17" s="299">
        <v>50.939880875735518</v>
      </c>
      <c r="J17" s="299">
        <v>46.972706404026916</v>
      </c>
      <c r="K17" s="299">
        <v>43.706088776339335</v>
      </c>
      <c r="L17" s="299">
        <v>42.98002574299727</v>
      </c>
      <c r="M17" s="299">
        <v>43.937543877305849</v>
      </c>
      <c r="N17" s="299">
        <v>42.613886122018251</v>
      </c>
      <c r="O17" s="299">
        <v>47.294789879815028</v>
      </c>
      <c r="P17" s="299">
        <v>48.024232359904666</v>
      </c>
      <c r="Q17" s="299">
        <v>47.709524464974372</v>
      </c>
      <c r="R17" s="299">
        <v>45.994590911804337</v>
      </c>
      <c r="S17" s="299">
        <v>55.264832687785002</v>
      </c>
      <c r="T17" s="299">
        <v>49.954143127710033</v>
      </c>
      <c r="U17" s="299">
        <v>41.612287175024257</v>
      </c>
      <c r="V17" s="299">
        <v>52.580861280371224</v>
      </c>
      <c r="W17" s="299">
        <v>52.780248638477644</v>
      </c>
      <c r="X17" s="299">
        <v>50.20291480982101</v>
      </c>
      <c r="Y17" s="299">
        <v>54.481541067184878</v>
      </c>
      <c r="Z17" s="299">
        <v>52.521856633508627</v>
      </c>
      <c r="AA17" s="299">
        <v>45.08788781618177</v>
      </c>
      <c r="AB17" s="299">
        <v>48.851604793190198</v>
      </c>
      <c r="AC17" s="299">
        <v>51.951593495477709</v>
      </c>
      <c r="AD17" s="299"/>
    </row>
    <row r="18" spans="1:30" ht="15" customHeight="1" x14ac:dyDescent="0.35">
      <c r="A18" s="104" t="s">
        <v>19</v>
      </c>
      <c r="B18" s="299">
        <v>100</v>
      </c>
      <c r="C18" s="299">
        <v>96.821679227765529</v>
      </c>
      <c r="D18" s="299">
        <v>94.672952793481258</v>
      </c>
      <c r="E18" s="299">
        <v>97.717748222865623</v>
      </c>
      <c r="F18" s="299">
        <v>105.54457901765947</v>
      </c>
      <c r="G18" s="299">
        <v>100.70747965937208</v>
      </c>
      <c r="H18" s="299">
        <v>108.91747674714787</v>
      </c>
      <c r="I18" s="299">
        <v>107.00416201923062</v>
      </c>
      <c r="J18" s="299">
        <v>101.93165095457621</v>
      </c>
      <c r="K18" s="299">
        <v>101.21675936647922</v>
      </c>
      <c r="L18" s="299">
        <v>98.610346333432247</v>
      </c>
      <c r="M18" s="299">
        <v>106.058629462472</v>
      </c>
      <c r="N18" s="299">
        <v>109.42574699381298</v>
      </c>
      <c r="O18" s="299">
        <v>119.96405767697431</v>
      </c>
      <c r="P18" s="299">
        <v>115.09722763443592</v>
      </c>
      <c r="Q18" s="299">
        <v>98.461029157366028</v>
      </c>
      <c r="R18" s="299">
        <v>114.37511771276729</v>
      </c>
      <c r="S18" s="299">
        <v>112.38403304613954</v>
      </c>
      <c r="T18" s="299">
        <v>101.34160058388299</v>
      </c>
      <c r="U18" s="299">
        <v>96.045279693832029</v>
      </c>
      <c r="V18" s="299">
        <v>106.97837237917105</v>
      </c>
      <c r="W18" s="299">
        <v>96.577569567726911</v>
      </c>
      <c r="X18" s="299">
        <v>89.025906626845057</v>
      </c>
      <c r="Y18" s="299">
        <v>89.769616236327693</v>
      </c>
      <c r="Z18" s="299">
        <v>83.970431935677738</v>
      </c>
      <c r="AA18" s="299">
        <v>79.036064841101251</v>
      </c>
      <c r="AB18" s="299">
        <v>83.082480108789412</v>
      </c>
      <c r="AC18" s="299">
        <v>79.515102219623742</v>
      </c>
      <c r="AD18" s="299"/>
    </row>
    <row r="19" spans="1:30" ht="15" customHeight="1" x14ac:dyDescent="0.35">
      <c r="A19" s="104" t="s">
        <v>20</v>
      </c>
      <c r="B19" s="299">
        <v>100</v>
      </c>
      <c r="C19" s="299">
        <v>104.84298920017106</v>
      </c>
      <c r="D19" s="299">
        <v>103.00077672273025</v>
      </c>
      <c r="E19" s="299">
        <v>99.146936275013999</v>
      </c>
      <c r="F19" s="299">
        <v>98.075751315706285</v>
      </c>
      <c r="G19" s="299">
        <v>99.49882313022907</v>
      </c>
      <c r="H19" s="299">
        <v>102.73492350243183</v>
      </c>
      <c r="I19" s="299">
        <v>101.46000266004134</v>
      </c>
      <c r="J19" s="299">
        <v>104.10251460862332</v>
      </c>
      <c r="K19" s="299">
        <v>102.90640508168147</v>
      </c>
      <c r="L19" s="299">
        <v>101.85874296535754</v>
      </c>
      <c r="M19" s="299">
        <v>102.71787020482228</v>
      </c>
      <c r="N19" s="299">
        <v>101.51486354244817</v>
      </c>
      <c r="O19" s="299">
        <v>102.3844056540413</v>
      </c>
      <c r="P19" s="299">
        <v>102.2443249951056</v>
      </c>
      <c r="Q19" s="299">
        <v>102.54076527733014</v>
      </c>
      <c r="R19" s="299">
        <v>100.46698763109521</v>
      </c>
      <c r="S19" s="299">
        <v>98.743618240840959</v>
      </c>
      <c r="T19" s="299">
        <v>97.584488067533499</v>
      </c>
      <c r="U19" s="299">
        <v>93.713098461468093</v>
      </c>
      <c r="V19" s="299">
        <v>94.853662602590845</v>
      </c>
      <c r="W19" s="299">
        <v>90.237191930570731</v>
      </c>
      <c r="X19" s="299">
        <v>90.150646265542505</v>
      </c>
      <c r="Y19" s="299">
        <v>90.151923645926033</v>
      </c>
      <c r="Z19" s="299">
        <v>84.690860203221348</v>
      </c>
      <c r="AA19" s="299">
        <v>85.749107868377493</v>
      </c>
      <c r="AB19" s="299">
        <v>85.839685096810257</v>
      </c>
      <c r="AC19" s="299">
        <v>86.593228134081954</v>
      </c>
      <c r="AD19" s="299"/>
    </row>
    <row r="20" spans="1:30" ht="15" customHeight="1" x14ac:dyDescent="0.35">
      <c r="A20" s="104" t="s">
        <v>21</v>
      </c>
      <c r="B20" s="299">
        <v>100</v>
      </c>
      <c r="C20" s="299">
        <v>99.7415657535702</v>
      </c>
      <c r="D20" s="299">
        <v>101.01363233547474</v>
      </c>
      <c r="E20" s="299">
        <v>100.76391988973977</v>
      </c>
      <c r="F20" s="299">
        <v>103.82916407269644</v>
      </c>
      <c r="G20" s="299">
        <v>105.88754691637467</v>
      </c>
      <c r="H20" s="299">
        <v>108.76178271712216</v>
      </c>
      <c r="I20" s="299">
        <v>113.33396655563494</v>
      </c>
      <c r="J20" s="299">
        <v>118.75034683599397</v>
      </c>
      <c r="K20" s="299">
        <v>119.21409852093032</v>
      </c>
      <c r="L20" s="299">
        <v>122.06121245719356</v>
      </c>
      <c r="M20" s="299">
        <v>122.8889596397489</v>
      </c>
      <c r="N20" s="299">
        <v>122.88567357586062</v>
      </c>
      <c r="O20" s="299">
        <v>127.10016888663797</v>
      </c>
      <c r="P20" s="299">
        <v>127.82747804729394</v>
      </c>
      <c r="Q20" s="299">
        <v>131.54092910946912</v>
      </c>
      <c r="R20" s="299">
        <v>128.02776695575821</v>
      </c>
      <c r="S20" s="299">
        <v>130.65656124683304</v>
      </c>
      <c r="T20" s="299">
        <v>127.53368310184732</v>
      </c>
      <c r="U20" s="299">
        <v>120.52946159879224</v>
      </c>
      <c r="V20" s="299">
        <v>114.6264787050749</v>
      </c>
      <c r="W20" s="299">
        <v>111.90890386946808</v>
      </c>
      <c r="X20" s="299">
        <v>108.48138771519693</v>
      </c>
      <c r="Y20" s="299">
        <v>99.466436029806019</v>
      </c>
      <c r="Z20" s="299">
        <v>96.562114278127524</v>
      </c>
      <c r="AA20" s="299">
        <v>93.017303635901854</v>
      </c>
      <c r="AB20" s="299">
        <v>89.778863999190889</v>
      </c>
      <c r="AC20" s="299">
        <v>93.642915274666635</v>
      </c>
      <c r="AD20" s="299"/>
    </row>
    <row r="21" spans="1:30" ht="15" customHeight="1" x14ac:dyDescent="0.35">
      <c r="A21" s="105" t="s">
        <v>22</v>
      </c>
      <c r="B21" s="300">
        <v>100</v>
      </c>
      <c r="C21" s="300">
        <v>92.814754615809107</v>
      </c>
      <c r="D21" s="300">
        <v>82.214048389899233</v>
      </c>
      <c r="E21" s="300">
        <v>83.097776008625615</v>
      </c>
      <c r="F21" s="300">
        <v>82.107162899689484</v>
      </c>
      <c r="G21" s="300">
        <v>80.582228545477946</v>
      </c>
      <c r="H21" s="300">
        <v>83.063269752893149</v>
      </c>
      <c r="I21" s="300">
        <v>81.445384105923694</v>
      </c>
      <c r="J21" s="300">
        <v>80.99570886193716</v>
      </c>
      <c r="K21" s="300">
        <v>81.541372883796868</v>
      </c>
      <c r="L21" s="300">
        <v>78.508890060456579</v>
      </c>
      <c r="M21" s="300">
        <v>80.624594028431716</v>
      </c>
      <c r="N21" s="300">
        <v>78.841027375175301</v>
      </c>
      <c r="O21" s="300">
        <v>82.052966093594478</v>
      </c>
      <c r="P21" s="300">
        <v>81.047516038133821</v>
      </c>
      <c r="Q21" s="300">
        <v>80.904000176726399</v>
      </c>
      <c r="R21" s="300">
        <v>79.622298284436894</v>
      </c>
      <c r="S21" s="300">
        <v>77.786520873045447</v>
      </c>
      <c r="T21" s="300">
        <v>75.850612658623632</v>
      </c>
      <c r="U21" s="300">
        <v>69.358529874197146</v>
      </c>
      <c r="V21" s="300">
        <v>69.741093690060126</v>
      </c>
      <c r="W21" s="300">
        <v>68.047100985971923</v>
      </c>
      <c r="X21" s="300">
        <v>63.900700150939649</v>
      </c>
      <c r="Y21" s="300">
        <v>60.858966804748327</v>
      </c>
      <c r="Z21" s="300">
        <v>61.547403247602617</v>
      </c>
      <c r="AA21" s="300">
        <v>65.120016772015703</v>
      </c>
      <c r="AB21" s="300">
        <v>65.575618298150189</v>
      </c>
      <c r="AC21" s="300">
        <v>68.49079684492385</v>
      </c>
      <c r="AD21" s="300"/>
    </row>
    <row r="22" spans="1:30" ht="15" customHeight="1" x14ac:dyDescent="0.35">
      <c r="A22" s="104" t="s">
        <v>23</v>
      </c>
      <c r="B22" s="299">
        <v>100</v>
      </c>
      <c r="C22" s="299">
        <v>101.1433520590798</v>
      </c>
      <c r="D22" s="299">
        <v>100.65856073193788</v>
      </c>
      <c r="E22" s="299">
        <v>102.14661946199632</v>
      </c>
      <c r="F22" s="299">
        <v>104.24041953885347</v>
      </c>
      <c r="G22" s="299">
        <v>106.80010641760838</v>
      </c>
      <c r="H22" s="299">
        <v>110.3385449994079</v>
      </c>
      <c r="I22" s="299">
        <v>113.17470170942576</v>
      </c>
      <c r="J22" s="299">
        <v>117.70674302112367</v>
      </c>
      <c r="K22" s="299">
        <v>120.14723226598878</v>
      </c>
      <c r="L22" s="299">
        <v>124.44325022599581</v>
      </c>
      <c r="M22" s="299">
        <v>128.65453413886434</v>
      </c>
      <c r="N22" s="299">
        <v>125.28913922634115</v>
      </c>
      <c r="O22" s="299">
        <v>125.60357741588946</v>
      </c>
      <c r="P22" s="299">
        <v>124.15217718000771</v>
      </c>
      <c r="Q22" s="299">
        <v>127.4510345359833</v>
      </c>
      <c r="R22" s="299">
        <v>126.86669353658175</v>
      </c>
      <c r="S22" s="299">
        <v>125.82283804716252</v>
      </c>
      <c r="T22" s="299">
        <v>124.17216145809824</v>
      </c>
      <c r="U22" s="299">
        <v>112.92414594647506</v>
      </c>
      <c r="V22" s="299">
        <v>112.27735629064892</v>
      </c>
      <c r="W22" s="299">
        <v>104.56816877988457</v>
      </c>
      <c r="X22" s="299">
        <v>105.0795822099921</v>
      </c>
      <c r="Y22" s="299">
        <v>105.20030211838657</v>
      </c>
      <c r="Z22" s="299">
        <v>105.03833919143504</v>
      </c>
      <c r="AA22" s="299">
        <v>109.30272570330408</v>
      </c>
      <c r="AB22" s="299">
        <v>113.06115065189634</v>
      </c>
      <c r="AC22" s="299">
        <v>112.94122728248688</v>
      </c>
      <c r="AD22" s="299"/>
    </row>
    <row r="23" spans="1:30" ht="15" customHeight="1" x14ac:dyDescent="0.35">
      <c r="A23" s="104" t="s">
        <v>24</v>
      </c>
      <c r="B23" s="299">
        <v>100</v>
      </c>
      <c r="C23" s="299">
        <v>100.38503303666701</v>
      </c>
      <c r="D23" s="299">
        <v>99.711868339323345</v>
      </c>
      <c r="E23" s="299">
        <v>98.584512800648966</v>
      </c>
      <c r="F23" s="299">
        <v>97.48148747759123</v>
      </c>
      <c r="G23" s="299">
        <v>103.10359272161465</v>
      </c>
      <c r="H23" s="299">
        <v>101.80704430422698</v>
      </c>
      <c r="I23" s="299">
        <v>103.07974328730174</v>
      </c>
      <c r="J23" s="299">
        <v>105.33958014460561</v>
      </c>
      <c r="K23" s="299">
        <v>106.45629528430733</v>
      </c>
      <c r="L23" s="299">
        <v>107.67498777790713</v>
      </c>
      <c r="M23" s="299">
        <v>109.0203192161832</v>
      </c>
      <c r="N23" s="299">
        <v>108.82078922875192</v>
      </c>
      <c r="O23" s="299">
        <v>111.80264467643217</v>
      </c>
      <c r="P23" s="299">
        <v>112.63454956892591</v>
      </c>
      <c r="Q23" s="299">
        <v>112.85131106475646</v>
      </c>
      <c r="R23" s="299">
        <v>110.96913654110492</v>
      </c>
      <c r="S23" s="299">
        <v>109.26246251701576</v>
      </c>
      <c r="T23" s="299">
        <v>106.75113106674894</v>
      </c>
      <c r="U23" s="299">
        <v>96.639445952988893</v>
      </c>
      <c r="V23" s="299">
        <v>98.581806250919286</v>
      </c>
      <c r="W23" s="299">
        <v>96.112193592663957</v>
      </c>
      <c r="X23" s="299">
        <v>92.27363949473984</v>
      </c>
      <c r="Y23" s="299">
        <v>86.51365536703544</v>
      </c>
      <c r="Z23" s="299">
        <v>83.383336185139029</v>
      </c>
      <c r="AA23" s="299">
        <v>84.988184176935633</v>
      </c>
      <c r="AB23" s="299">
        <v>84.759751762844033</v>
      </c>
      <c r="AC23" s="299">
        <v>84.081005405265216</v>
      </c>
      <c r="AD23" s="299"/>
    </row>
    <row r="24" spans="1:30" ht="15" customHeight="1" x14ac:dyDescent="0.35">
      <c r="A24" s="104" t="s">
        <v>25</v>
      </c>
      <c r="B24" s="299">
        <v>100</v>
      </c>
      <c r="C24" s="299">
        <v>93.147963052124638</v>
      </c>
      <c r="D24" s="299">
        <v>74.415643614901455</v>
      </c>
      <c r="E24" s="299">
        <v>61.525247928478052</v>
      </c>
      <c r="F24" s="299">
        <v>54.221108881161364</v>
      </c>
      <c r="G24" s="299">
        <v>49.029456576368155</v>
      </c>
      <c r="H24" s="299">
        <v>49.262577023440613</v>
      </c>
      <c r="I24" s="299">
        <v>47.174635228522511</v>
      </c>
      <c r="J24" s="299">
        <v>45.252060776457355</v>
      </c>
      <c r="K24" s="299">
        <v>42.303613084153731</v>
      </c>
      <c r="L24" s="299">
        <v>39.943490065328774</v>
      </c>
      <c r="M24" s="299">
        <v>42.106989579142748</v>
      </c>
      <c r="N24" s="299">
        <v>42.051075359021702</v>
      </c>
      <c r="O24" s="299">
        <v>42.845901842077581</v>
      </c>
      <c r="P24" s="299">
        <v>42.887828081305237</v>
      </c>
      <c r="Q24" s="299">
        <v>43.697472021210451</v>
      </c>
      <c r="R24" s="299">
        <v>45.63188535737406</v>
      </c>
      <c r="S24" s="299">
        <v>47.523693792164245</v>
      </c>
      <c r="T24" s="299">
        <v>45.956172752695139</v>
      </c>
      <c r="U24" s="299">
        <v>43.38453336510478</v>
      </c>
      <c r="V24" s="299">
        <v>47.715755179417535</v>
      </c>
      <c r="W24" s="299">
        <v>44.722214157872649</v>
      </c>
      <c r="X24" s="299">
        <v>44.135887767378748</v>
      </c>
      <c r="Y24" s="299">
        <v>43.935456213660942</v>
      </c>
      <c r="Z24" s="299">
        <v>43.47460691322965</v>
      </c>
      <c r="AA24" s="299">
        <v>43.749163454646705</v>
      </c>
      <c r="AB24" s="299">
        <v>43.971576121196989</v>
      </c>
      <c r="AC24" s="299">
        <v>44.323726367947238</v>
      </c>
      <c r="AD24" s="299"/>
    </row>
    <row r="25" spans="1:30" ht="15" customHeight="1" x14ac:dyDescent="0.35">
      <c r="A25" s="104" t="s">
        <v>26</v>
      </c>
      <c r="B25" s="299">
        <v>100</v>
      </c>
      <c r="C25" s="299">
        <v>104.28155572660214</v>
      </c>
      <c r="D25" s="299">
        <v>64.034981263269884</v>
      </c>
      <c r="E25" s="299">
        <v>51.305832226353033</v>
      </c>
      <c r="F25" s="299">
        <v>48.324349274535372</v>
      </c>
      <c r="G25" s="299">
        <v>46.213140024197926</v>
      </c>
      <c r="H25" s="299">
        <v>48.275414505672451</v>
      </c>
      <c r="I25" s="299">
        <v>47.305173180537821</v>
      </c>
      <c r="J25" s="299">
        <v>49.213032651565108</v>
      </c>
      <c r="K25" s="299">
        <v>43.472813537344088</v>
      </c>
      <c r="L25" s="299">
        <v>40.262844914013449</v>
      </c>
      <c r="M25" s="299">
        <v>41.853605437251389</v>
      </c>
      <c r="N25" s="299">
        <v>42.645036360651922</v>
      </c>
      <c r="O25" s="299">
        <v>42.998934090070421</v>
      </c>
      <c r="P25" s="299">
        <v>44.739214089922321</v>
      </c>
      <c r="Q25" s="299">
        <v>47.28847077098898</v>
      </c>
      <c r="R25" s="299">
        <v>47.929847411558484</v>
      </c>
      <c r="S25" s="299">
        <v>52.440073934902564</v>
      </c>
      <c r="T25" s="299">
        <v>50.504692513165494</v>
      </c>
      <c r="U25" s="299">
        <v>41.18063409093434</v>
      </c>
      <c r="V25" s="299">
        <v>42.938932946407895</v>
      </c>
      <c r="W25" s="299">
        <v>44.148068094818676</v>
      </c>
      <c r="X25" s="299">
        <v>44.061594043410629</v>
      </c>
      <c r="Y25" s="299">
        <v>41.465315554180599</v>
      </c>
      <c r="Z25" s="299">
        <v>41.434852169276866</v>
      </c>
      <c r="AA25" s="299">
        <v>42.070263663578913</v>
      </c>
      <c r="AB25" s="299">
        <v>42.11761458326049</v>
      </c>
      <c r="AC25" s="299">
        <v>42.656287860680507</v>
      </c>
      <c r="AD25" s="299"/>
    </row>
    <row r="26" spans="1:30" ht="15" customHeight="1" x14ac:dyDescent="0.35">
      <c r="A26" s="105" t="s">
        <v>27</v>
      </c>
      <c r="B26" s="300">
        <v>100</v>
      </c>
      <c r="C26" s="300">
        <v>105.06107259868718</v>
      </c>
      <c r="D26" s="300">
        <v>102.8949104012451</v>
      </c>
      <c r="E26" s="300">
        <v>104.03823874186719</v>
      </c>
      <c r="F26" s="300">
        <v>98.58624369857209</v>
      </c>
      <c r="G26" s="300">
        <v>81.036267774647925</v>
      </c>
      <c r="H26" s="300">
        <v>81.871817907275528</v>
      </c>
      <c r="I26" s="300">
        <v>77.836774094903106</v>
      </c>
      <c r="J26" s="300">
        <v>72.332519133443824</v>
      </c>
      <c r="K26" s="300">
        <v>76.737337999958925</v>
      </c>
      <c r="L26" s="300">
        <v>80.836432541726168</v>
      </c>
      <c r="M26" s="300">
        <v>85.131787038171041</v>
      </c>
      <c r="N26" s="300">
        <v>91.689455895900068</v>
      </c>
      <c r="O26" s="300">
        <v>95.381577275835767</v>
      </c>
      <c r="P26" s="300">
        <v>106.8242933310411</v>
      </c>
      <c r="Q26" s="300">
        <v>108.81678828951844</v>
      </c>
      <c r="R26" s="300">
        <v>106.88126957369752</v>
      </c>
      <c r="S26" s="300">
        <v>103.11269809513739</v>
      </c>
      <c r="T26" s="300">
        <v>102.31449820969844</v>
      </c>
      <c r="U26" s="300">
        <v>97.74574903220261</v>
      </c>
      <c r="V26" s="300">
        <v>102.31206397770245</v>
      </c>
      <c r="W26" s="300">
        <v>100.82512857689471</v>
      </c>
      <c r="X26" s="300">
        <v>97.988487604053915</v>
      </c>
      <c r="Y26" s="300">
        <v>93.902172780265687</v>
      </c>
      <c r="Z26" s="300">
        <v>91.184809175228949</v>
      </c>
      <c r="AA26" s="300">
        <v>88.604675398966819</v>
      </c>
      <c r="AB26" s="300">
        <v>87.884675216399415</v>
      </c>
      <c r="AC26" s="300">
        <v>90.777683873897658</v>
      </c>
      <c r="AD26" s="300"/>
    </row>
    <row r="27" spans="1:30" ht="15" customHeight="1" x14ac:dyDescent="0.35">
      <c r="A27" s="104" t="s">
        <v>28</v>
      </c>
      <c r="B27" s="299">
        <v>100</v>
      </c>
      <c r="C27" s="299">
        <v>107.22066996623663</v>
      </c>
      <c r="D27" s="299">
        <v>118.56811989692827</v>
      </c>
      <c r="E27" s="299">
        <v>119.72572143692074</v>
      </c>
      <c r="F27" s="299">
        <v>129.78260208316132</v>
      </c>
      <c r="G27" s="299">
        <v>130.68904232806534</v>
      </c>
      <c r="H27" s="299">
        <v>128.92309163041921</v>
      </c>
      <c r="I27" s="299">
        <v>131.96744462936329</v>
      </c>
      <c r="J27" s="299">
        <v>131.90878238916096</v>
      </c>
      <c r="K27" s="299">
        <v>134.48209932603604</v>
      </c>
      <c r="L27" s="299">
        <v>134.48514107182433</v>
      </c>
      <c r="M27" s="299">
        <v>128.30344455983766</v>
      </c>
      <c r="N27" s="299">
        <v>127.57342557065326</v>
      </c>
      <c r="O27" s="299">
        <v>136.95112783588479</v>
      </c>
      <c r="P27" s="299">
        <v>134.36564391585662</v>
      </c>
      <c r="Q27" s="299">
        <v>138.0856990149089</v>
      </c>
      <c r="R27" s="299">
        <v>140.53213169890194</v>
      </c>
      <c r="S27" s="299">
        <v>145.59620390125625</v>
      </c>
      <c r="T27" s="299">
        <v>146.26842972046356</v>
      </c>
      <c r="U27" s="299">
        <v>136.9115851406373</v>
      </c>
      <c r="V27" s="299">
        <v>139.74301593440259</v>
      </c>
      <c r="W27" s="299">
        <v>143.90238603230335</v>
      </c>
      <c r="X27" s="299">
        <v>151.5158757403392</v>
      </c>
      <c r="Y27" s="299">
        <v>137.95620755135121</v>
      </c>
      <c r="Z27" s="299">
        <v>139.42406716174699</v>
      </c>
      <c r="AA27" s="299">
        <v>110.37930569979709</v>
      </c>
      <c r="AB27" s="299">
        <v>98.759836788611707</v>
      </c>
      <c r="AC27" s="299">
        <v>112.22781806883906</v>
      </c>
      <c r="AD27" s="299"/>
    </row>
    <row r="28" spans="1:30" ht="15" customHeight="1" x14ac:dyDescent="0.35">
      <c r="A28" s="104" t="s">
        <v>29</v>
      </c>
      <c r="B28" s="299">
        <v>100</v>
      </c>
      <c r="C28" s="299">
        <v>103.49599627769486</v>
      </c>
      <c r="D28" s="299">
        <v>104.14611850198069</v>
      </c>
      <c r="E28" s="299">
        <v>104.70750817435106</v>
      </c>
      <c r="F28" s="299">
        <v>105.22233810738173</v>
      </c>
      <c r="G28" s="299">
        <v>105.73083725888912</v>
      </c>
      <c r="H28" s="299">
        <v>110.85891166399446</v>
      </c>
      <c r="I28" s="299">
        <v>107.51053348387016</v>
      </c>
      <c r="J28" s="299">
        <v>107.98204638072799</v>
      </c>
      <c r="K28" s="299">
        <v>102.32857012341181</v>
      </c>
      <c r="L28" s="299">
        <v>101.52136234530671</v>
      </c>
      <c r="M28" s="299">
        <v>101.69522689998107</v>
      </c>
      <c r="N28" s="299">
        <v>100.93241411386997</v>
      </c>
      <c r="O28" s="299">
        <v>101.16593292039968</v>
      </c>
      <c r="P28" s="299">
        <v>102.0898249982903</v>
      </c>
      <c r="Q28" s="299">
        <v>99.735808048937074</v>
      </c>
      <c r="R28" s="299">
        <v>97.554838351688915</v>
      </c>
      <c r="S28" s="299">
        <v>96.912902406651241</v>
      </c>
      <c r="T28" s="299">
        <v>96.707816893829659</v>
      </c>
      <c r="U28" s="299">
        <v>93.831313874404714</v>
      </c>
      <c r="V28" s="299">
        <v>99.010666284493041</v>
      </c>
      <c r="W28" s="299">
        <v>92.954904866864524</v>
      </c>
      <c r="X28" s="299">
        <v>91.051195126084622</v>
      </c>
      <c r="Y28" s="299">
        <v>90.974483548715384</v>
      </c>
      <c r="Z28" s="299">
        <v>87.751802085897538</v>
      </c>
      <c r="AA28" s="299">
        <v>91.6656255262766</v>
      </c>
      <c r="AB28" s="299">
        <v>91.719063860753565</v>
      </c>
      <c r="AC28" s="299">
        <v>90.93239025747063</v>
      </c>
      <c r="AD28" s="299"/>
    </row>
    <row r="29" spans="1:30" ht="15" customHeight="1" x14ac:dyDescent="0.35">
      <c r="A29" s="104" t="s">
        <v>30</v>
      </c>
      <c r="B29" s="299">
        <v>100</v>
      </c>
      <c r="C29" s="299">
        <v>97.465251390550705</v>
      </c>
      <c r="D29" s="299">
        <v>94.745323397363336</v>
      </c>
      <c r="E29" s="299">
        <v>94.642335313385942</v>
      </c>
      <c r="F29" s="299">
        <v>93.552838990530233</v>
      </c>
      <c r="G29" s="299">
        <v>93.841861235973226</v>
      </c>
      <c r="H29" s="299">
        <v>96.696833583282128</v>
      </c>
      <c r="I29" s="299">
        <v>94.805808395719467</v>
      </c>
      <c r="J29" s="299">
        <v>88.175116502414596</v>
      </c>
      <c r="K29" s="299">
        <v>85.749733124076997</v>
      </c>
      <c r="L29" s="299">
        <v>83.425310364318889</v>
      </c>
      <c r="M29" s="299">
        <v>83.190911784243653</v>
      </c>
      <c r="N29" s="299">
        <v>81.08575424912955</v>
      </c>
      <c r="O29" s="299">
        <v>83.965799374656385</v>
      </c>
      <c r="P29" s="299">
        <v>85.022892042330938</v>
      </c>
      <c r="Q29" s="299">
        <v>85.124237942496947</v>
      </c>
      <c r="R29" s="299">
        <v>88.286949219971106</v>
      </c>
      <c r="S29" s="299">
        <v>88.403062142256573</v>
      </c>
      <c r="T29" s="299">
        <v>86.935271935533407</v>
      </c>
      <c r="U29" s="299">
        <v>83.124655983545139</v>
      </c>
      <c r="V29" s="299">
        <v>86.975579126647901</v>
      </c>
      <c r="W29" s="299">
        <v>86.834008144557984</v>
      </c>
      <c r="X29" s="299">
        <v>85.302899119722113</v>
      </c>
      <c r="Y29" s="299">
        <v>84.52964739702918</v>
      </c>
      <c r="Z29" s="299">
        <v>81.855658443283858</v>
      </c>
      <c r="AA29" s="299">
        <v>82.600978303635912</v>
      </c>
      <c r="AB29" s="299">
        <v>84.454978562343015</v>
      </c>
      <c r="AC29" s="299">
        <v>87.645992246197537</v>
      </c>
      <c r="AD29" s="299"/>
    </row>
    <row r="30" spans="1:30" ht="15" customHeight="1" x14ac:dyDescent="0.35">
      <c r="A30" s="104" t="s">
        <v>31</v>
      </c>
      <c r="B30" s="299">
        <v>100</v>
      </c>
      <c r="C30" s="299">
        <v>102.82818124509301</v>
      </c>
      <c r="D30" s="299">
        <v>110.06601893168168</v>
      </c>
      <c r="E30" s="299">
        <v>107.58528062572319</v>
      </c>
      <c r="F30" s="299">
        <v>109.12387890439186</v>
      </c>
      <c r="G30" s="299">
        <v>116.5283357995105</v>
      </c>
      <c r="H30" s="299">
        <v>112.73558027036323</v>
      </c>
      <c r="I30" s="299">
        <v>118.28650339970341</v>
      </c>
      <c r="J30" s="299">
        <v>126.22920140300515</v>
      </c>
      <c r="K30" s="299">
        <v>139.8272907877996</v>
      </c>
      <c r="L30" s="299">
        <v>138.79478827361561</v>
      </c>
      <c r="M30" s="299">
        <v>138.03892006129507</v>
      </c>
      <c r="N30" s="299">
        <v>144.29969072657036</v>
      </c>
      <c r="O30" s="299">
        <v>135.85527517763882</v>
      </c>
      <c r="P30" s="299">
        <v>141.19844688446932</v>
      </c>
      <c r="Q30" s="299">
        <v>145.04212801187714</v>
      </c>
      <c r="R30" s="299">
        <v>137.43559821118487</v>
      </c>
      <c r="S30" s="299">
        <v>133.90970005908949</v>
      </c>
      <c r="T30" s="299">
        <v>130.03749467124678</v>
      </c>
      <c r="U30" s="299">
        <v>124.4693055585274</v>
      </c>
      <c r="V30" s="299">
        <v>117.94924887211484</v>
      </c>
      <c r="W30" s="299">
        <v>115.79822665676902</v>
      </c>
      <c r="X30" s="299">
        <v>112.78446489442071</v>
      </c>
      <c r="Y30" s="299">
        <v>109.83313389942934</v>
      </c>
      <c r="Z30" s="299">
        <v>110.10655860476371</v>
      </c>
      <c r="AA30" s="299">
        <v>116.97883147643084</v>
      </c>
      <c r="AB30" s="299">
        <v>114.37458131224764</v>
      </c>
      <c r="AC30" s="299">
        <v>122.79832376763838</v>
      </c>
      <c r="AD30" s="299"/>
    </row>
    <row r="31" spans="1:30" ht="15" customHeight="1" x14ac:dyDescent="0.35">
      <c r="A31" s="105" t="s">
        <v>32</v>
      </c>
      <c r="B31" s="300">
        <v>100</v>
      </c>
      <c r="C31" s="300">
        <v>101.10108553951831</v>
      </c>
      <c r="D31" s="300">
        <v>98.723991469469681</v>
      </c>
      <c r="E31" s="300">
        <v>96.492838606171645</v>
      </c>
      <c r="F31" s="300">
        <v>95.476910441779637</v>
      </c>
      <c r="G31" s="300">
        <v>94.788173545260378</v>
      </c>
      <c r="H31" s="300">
        <v>97.633680717964893</v>
      </c>
      <c r="I31" s="300">
        <v>94.647756794339784</v>
      </c>
      <c r="J31" s="300">
        <v>94.771927397438489</v>
      </c>
      <c r="K31" s="300">
        <v>91.28915930377137</v>
      </c>
      <c r="L31" s="300">
        <v>91.60580915916745</v>
      </c>
      <c r="M31" s="300">
        <v>91.907630407039548</v>
      </c>
      <c r="N31" s="300">
        <v>89.420413953377647</v>
      </c>
      <c r="O31" s="300">
        <v>90.392410716446591</v>
      </c>
      <c r="P31" s="300">
        <v>90.335606616860787</v>
      </c>
      <c r="Q31" s="300">
        <v>89.673490583828055</v>
      </c>
      <c r="R31" s="300">
        <v>88.832637289765685</v>
      </c>
      <c r="S31" s="300">
        <v>87.334435491494816</v>
      </c>
      <c r="T31" s="300">
        <v>84.747966521155575</v>
      </c>
      <c r="U31" s="300">
        <v>77.628906274309955</v>
      </c>
      <c r="V31" s="300">
        <v>79.291314310765728</v>
      </c>
      <c r="W31" s="300">
        <v>73.646878759013106</v>
      </c>
      <c r="X31" s="300">
        <v>75.582518922681217</v>
      </c>
      <c r="Y31" s="300">
        <v>73.910467166951378</v>
      </c>
      <c r="Z31" s="300">
        <v>68.951419757982904</v>
      </c>
      <c r="AA31" s="300">
        <v>66.866469877169877</v>
      </c>
      <c r="AB31" s="300">
        <v>63.835001914914194</v>
      </c>
      <c r="AC31" s="300">
        <v>62.408862531090804</v>
      </c>
      <c r="AD31" s="300"/>
    </row>
    <row r="32" spans="1:30" ht="15" customHeight="1" x14ac:dyDescent="0.35">
      <c r="A32" s="104" t="s">
        <v>33</v>
      </c>
      <c r="B32" s="299">
        <v>100</v>
      </c>
      <c r="C32" s="299">
        <v>90.72791823246547</v>
      </c>
      <c r="D32" s="299">
        <v>87.464964751506528</v>
      </c>
      <c r="E32" s="299">
        <v>83.569074152386264</v>
      </c>
      <c r="F32" s="299">
        <v>79.837402207656154</v>
      </c>
      <c r="G32" s="299">
        <v>79.437212469685178</v>
      </c>
      <c r="H32" s="299">
        <v>80.87943429411709</v>
      </c>
      <c r="I32" s="299">
        <v>78.591661100271992</v>
      </c>
      <c r="J32" s="299">
        <v>75.53046439749987</v>
      </c>
      <c r="K32" s="299">
        <v>70.688567025799244</v>
      </c>
      <c r="L32" s="299">
        <v>75.631115024940655</v>
      </c>
      <c r="M32" s="299">
        <v>75.509965848767067</v>
      </c>
      <c r="N32" s="299">
        <v>73.642610631092992</v>
      </c>
      <c r="O32" s="299">
        <v>75.357856105093532</v>
      </c>
      <c r="P32" s="299">
        <v>75.874719878196075</v>
      </c>
      <c r="Q32" s="299">
        <v>74.850147849849918</v>
      </c>
      <c r="R32" s="299">
        <v>75.443399377204528</v>
      </c>
      <c r="S32" s="299">
        <v>76.314720350738938</v>
      </c>
      <c r="T32" s="299">
        <v>73.97151347467971</v>
      </c>
      <c r="U32" s="299">
        <v>69.68289170599185</v>
      </c>
      <c r="V32" s="299">
        <v>70.915222407501744</v>
      </c>
      <c r="W32" s="299">
        <v>69.909466995684639</v>
      </c>
      <c r="X32" s="299">
        <v>67.825608058537654</v>
      </c>
      <c r="Y32" s="299">
        <v>65.253428138245212</v>
      </c>
      <c r="Z32" s="299">
        <v>64.295572753979783</v>
      </c>
      <c r="AA32" s="299">
        <v>64.804467372117088</v>
      </c>
      <c r="AB32" s="299">
        <v>65.807810012141957</v>
      </c>
      <c r="AC32" s="299">
        <v>65.308236101633554</v>
      </c>
      <c r="AD32" s="299"/>
    </row>
    <row r="33" spans="1:30" ht="15" customHeight="1" x14ac:dyDescent="0.35">
      <c r="A33" s="106" t="s">
        <v>34</v>
      </c>
      <c r="B33" s="301">
        <v>100</v>
      </c>
      <c r="C33" s="301">
        <v>82.582063988443537</v>
      </c>
      <c r="D33" s="301">
        <v>77.084313699883779</v>
      </c>
      <c r="E33" s="301">
        <v>73.525556500957848</v>
      </c>
      <c r="F33" s="301">
        <v>72.626113931133418</v>
      </c>
      <c r="G33" s="301">
        <v>75.465437621363378</v>
      </c>
      <c r="H33" s="301">
        <v>76.290337843471519</v>
      </c>
      <c r="I33" s="301">
        <v>74.919387098037987</v>
      </c>
      <c r="J33" s="301">
        <v>67.178077292832171</v>
      </c>
      <c r="K33" s="301">
        <v>59.598055574251532</v>
      </c>
      <c r="L33" s="301">
        <v>57.685410076336495</v>
      </c>
      <c r="M33" s="301">
        <v>58.884388238213248</v>
      </c>
      <c r="N33" s="301">
        <v>59.948642890078062</v>
      </c>
      <c r="O33" s="301">
        <v>61.939390895273647</v>
      </c>
      <c r="P33" s="301">
        <v>61.472833189848721</v>
      </c>
      <c r="Q33" s="301">
        <v>60.970613615199397</v>
      </c>
      <c r="R33" s="301">
        <v>61.295415892737125</v>
      </c>
      <c r="S33" s="301">
        <v>61.676561914530048</v>
      </c>
      <c r="T33" s="301">
        <v>60.265625674938548</v>
      </c>
      <c r="U33" s="301">
        <v>52.26628064786064</v>
      </c>
      <c r="V33" s="301">
        <v>49.990072941079561</v>
      </c>
      <c r="W33" s="301">
        <v>52.104237132343712</v>
      </c>
      <c r="X33" s="301">
        <v>50.758360196933886</v>
      </c>
      <c r="Y33" s="301">
        <v>46.935078320496736</v>
      </c>
      <c r="Z33" s="301">
        <v>46.994733093511449</v>
      </c>
      <c r="AA33" s="301">
        <v>47.088253583013298</v>
      </c>
      <c r="AB33" s="301">
        <v>46.270284822810737</v>
      </c>
      <c r="AC33" s="301">
        <v>46.133974108478384</v>
      </c>
      <c r="AD33" s="301"/>
    </row>
    <row r="34" spans="1:30" ht="15" customHeight="1" x14ac:dyDescent="0.35">
      <c r="A34" s="107" t="s">
        <v>35</v>
      </c>
      <c r="B34" s="302">
        <v>100</v>
      </c>
      <c r="C34" s="302">
        <v>99.901799755180647</v>
      </c>
      <c r="D34" s="302">
        <v>98.87163996198062</v>
      </c>
      <c r="E34" s="302">
        <v>99.701132681674565</v>
      </c>
      <c r="F34" s="302">
        <v>103.14273815038911</v>
      </c>
      <c r="G34" s="302">
        <v>102.87295241823091</v>
      </c>
      <c r="H34" s="302">
        <v>107.89099181008581</v>
      </c>
      <c r="I34" s="302">
        <v>101.46281892370328</v>
      </c>
      <c r="J34" s="302">
        <v>102.1149731494243</v>
      </c>
      <c r="K34" s="302">
        <v>98.45926774960823</v>
      </c>
      <c r="L34" s="302">
        <v>96.944079949725875</v>
      </c>
      <c r="M34" s="302">
        <v>97.377248317658456</v>
      </c>
      <c r="N34" s="302">
        <v>98.305464282774864</v>
      </c>
      <c r="O34" s="302">
        <v>98.821445667256555</v>
      </c>
      <c r="P34" s="302">
        <v>97.878971054118736</v>
      </c>
      <c r="Q34" s="302">
        <v>94.348070114011378</v>
      </c>
      <c r="R34" s="302">
        <v>94.376367199273972</v>
      </c>
      <c r="S34" s="302">
        <v>92.434906381515717</v>
      </c>
      <c r="T34" s="302">
        <v>89.539162147528543</v>
      </c>
      <c r="U34" s="302">
        <v>83.208638979014722</v>
      </c>
      <c r="V34" s="302">
        <v>91.417739024350624</v>
      </c>
      <c r="W34" s="302">
        <v>86.037714399280119</v>
      </c>
      <c r="X34" s="302">
        <v>81.296507484551512</v>
      </c>
      <c r="Y34" s="302">
        <v>79.327726766868068</v>
      </c>
      <c r="Z34" s="302">
        <v>77.255708482766991</v>
      </c>
      <c r="AA34" s="302">
        <v>76.604875521727507</v>
      </c>
      <c r="AB34" s="302">
        <v>76.393266725077567</v>
      </c>
      <c r="AC34" s="302">
        <v>76.318629033745381</v>
      </c>
      <c r="AD34" s="302"/>
    </row>
    <row r="35" spans="1:30" ht="15" customHeight="1" x14ac:dyDescent="0.35">
      <c r="A35" s="68" t="s">
        <v>73</v>
      </c>
      <c r="B35" s="303" t="s">
        <v>73</v>
      </c>
      <c r="C35" s="303" t="s">
        <v>73</v>
      </c>
      <c r="D35" s="303" t="s">
        <v>73</v>
      </c>
      <c r="E35" s="303" t="s">
        <v>73</v>
      </c>
      <c r="F35" s="303" t="s">
        <v>73</v>
      </c>
      <c r="G35" s="303" t="s">
        <v>73</v>
      </c>
      <c r="H35" s="303" t="s">
        <v>73</v>
      </c>
      <c r="I35" s="303" t="s">
        <v>73</v>
      </c>
      <c r="J35" s="303" t="s">
        <v>73</v>
      </c>
      <c r="K35" s="303" t="s">
        <v>73</v>
      </c>
      <c r="L35" s="303" t="s">
        <v>73</v>
      </c>
      <c r="M35" s="303" t="s">
        <v>73</v>
      </c>
      <c r="N35" s="303" t="s">
        <v>73</v>
      </c>
      <c r="O35" s="303" t="s">
        <v>73</v>
      </c>
      <c r="P35" s="303" t="s">
        <v>73</v>
      </c>
      <c r="Q35" s="303" t="s">
        <v>73</v>
      </c>
      <c r="R35" s="303" t="s">
        <v>73</v>
      </c>
      <c r="S35" s="303" t="s">
        <v>73</v>
      </c>
      <c r="T35" s="303" t="s">
        <v>73</v>
      </c>
      <c r="U35" s="303" t="s">
        <v>73</v>
      </c>
      <c r="V35" s="303" t="s">
        <v>73</v>
      </c>
      <c r="W35" s="303" t="s">
        <v>73</v>
      </c>
      <c r="X35" s="303" t="s">
        <v>73</v>
      </c>
      <c r="Y35" s="303" t="s">
        <v>73</v>
      </c>
      <c r="Z35" s="303" t="s">
        <v>73</v>
      </c>
      <c r="AA35" s="303" t="s">
        <v>73</v>
      </c>
      <c r="AB35" s="303" t="s">
        <v>73</v>
      </c>
      <c r="AC35" s="303" t="s">
        <v>73</v>
      </c>
      <c r="AD35" s="303"/>
    </row>
    <row r="36" spans="1:30" ht="15" customHeight="1" x14ac:dyDescent="0.35">
      <c r="A36" s="107" t="s">
        <v>90</v>
      </c>
      <c r="B36" s="304">
        <v>100</v>
      </c>
      <c r="C36" s="304">
        <v>99.120968856241618</v>
      </c>
      <c r="D36" s="304">
        <v>100.85433199758715</v>
      </c>
      <c r="E36" s="304">
        <v>102.56994313448531</v>
      </c>
      <c r="F36" s="304">
        <v>104.01371443385456</v>
      </c>
      <c r="G36" s="304">
        <v>105.34891464843199</v>
      </c>
      <c r="H36" s="304">
        <v>108.43079575630806</v>
      </c>
      <c r="I36" s="304">
        <v>109.38432993096825</v>
      </c>
      <c r="J36" s="304">
        <v>110.38938586251119</v>
      </c>
      <c r="K36" s="304">
        <v>111.03053814413278</v>
      </c>
      <c r="L36" s="304">
        <v>113.54720998345786</v>
      </c>
      <c r="M36" s="304">
        <v>111.72483135056348</v>
      </c>
      <c r="N36" s="304">
        <v>112.33153175442125</v>
      </c>
      <c r="O36" s="304">
        <v>112.97902974140277</v>
      </c>
      <c r="P36" s="304">
        <v>115.07524117733855</v>
      </c>
      <c r="Q36" s="304">
        <v>115.17775371463213</v>
      </c>
      <c r="R36" s="304">
        <v>114.10099581858543</v>
      </c>
      <c r="S36" s="304">
        <v>115.6684784567538</v>
      </c>
      <c r="T36" s="304">
        <v>112.42196064136674</v>
      </c>
      <c r="U36" s="304">
        <v>105.38777679439136</v>
      </c>
      <c r="V36" s="304">
        <v>108.92612082967584</v>
      </c>
      <c r="W36" s="304">
        <v>106.53727028262232</v>
      </c>
      <c r="X36" s="304">
        <v>102.72444973381931</v>
      </c>
      <c r="Y36" s="304">
        <v>105.56156108929682</v>
      </c>
      <c r="Z36" s="304">
        <v>106.4117459377824</v>
      </c>
      <c r="AA36" s="304">
        <v>104.44485195469441</v>
      </c>
      <c r="AB36" s="304">
        <v>102.44929472861909</v>
      </c>
      <c r="AC36" s="304">
        <v>0</v>
      </c>
      <c r="AD36" s="304"/>
    </row>
    <row r="37" spans="1:30" ht="15" customHeight="1" x14ac:dyDescent="0.35">
      <c r="A37" s="109" t="s">
        <v>91</v>
      </c>
      <c r="B37" s="304">
        <v>100</v>
      </c>
      <c r="C37" s="304">
        <v>101.10487299576745</v>
      </c>
      <c r="D37" s="304">
        <v>102.12034452616872</v>
      </c>
      <c r="E37" s="304">
        <v>101.55116570160745</v>
      </c>
      <c r="F37" s="304">
        <v>106.63609966488039</v>
      </c>
      <c r="G37" s="304">
        <v>108.32324542084277</v>
      </c>
      <c r="H37" s="304">
        <v>109.31268822519844</v>
      </c>
      <c r="I37" s="304">
        <v>108.7257423582537</v>
      </c>
      <c r="J37" s="304">
        <v>104.89777650420345</v>
      </c>
      <c r="K37" s="304">
        <v>106.71814396183206</v>
      </c>
      <c r="L37" s="304">
        <v>108.33277662959946</v>
      </c>
      <c r="M37" s="304">
        <v>106.31380840309713</v>
      </c>
      <c r="N37" s="304">
        <v>108.19654264051179</v>
      </c>
      <c r="O37" s="304">
        <v>108.66377059307848</v>
      </c>
      <c r="P37" s="304">
        <v>108.04989591851044</v>
      </c>
      <c r="Q37" s="304">
        <v>108.58194158269852</v>
      </c>
      <c r="R37" s="304">
        <v>106.8106911932849</v>
      </c>
      <c r="S37" s="304">
        <v>109.79672305980029</v>
      </c>
      <c r="T37" s="304">
        <v>104.09153372714599</v>
      </c>
      <c r="U37" s="304">
        <v>98.375576765527057</v>
      </c>
      <c r="V37" s="304">
        <v>102.65318883880121</v>
      </c>
      <c r="W37" s="304">
        <v>106.65318699722617</v>
      </c>
      <c r="X37" s="304">
        <v>109.98034038917903</v>
      </c>
      <c r="Y37" s="304">
        <v>111.10777021455931</v>
      </c>
      <c r="Z37" s="304">
        <v>107.33996707189119</v>
      </c>
      <c r="AA37" s="304">
        <v>104.29203245345944</v>
      </c>
      <c r="AB37" s="304">
        <v>102.98994706624647</v>
      </c>
      <c r="AC37" s="304">
        <v>0</v>
      </c>
      <c r="AD37" s="304"/>
    </row>
    <row r="38" spans="1:30" s="102" customFormat="1" ht="13.5" customHeight="1" thickBot="1" x14ac:dyDescent="0.4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</row>
    <row r="39" spans="1:30" ht="15" thickTop="1" x14ac:dyDescent="0.35">
      <c r="A39" s="112" t="s">
        <v>92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</row>
    <row r="40" spans="1:30" x14ac:dyDescent="0.35">
      <c r="A40" s="114" t="s">
        <v>93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</row>
    <row r="41" spans="1:30" x14ac:dyDescent="0.35">
      <c r="A41" s="114" t="s">
        <v>105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</row>
    <row r="42" spans="1:30" ht="15" thickBot="1" x14ac:dyDescent="0.4">
      <c r="A42" s="118" t="s">
        <v>84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</row>
    <row r="43" spans="1:30" ht="15" thickTop="1" x14ac:dyDescent="0.35">
      <c r="A43" s="89" t="s">
        <v>95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</row>
    <row r="44" spans="1:30" ht="15" thickBot="1" x14ac:dyDescent="0.4">
      <c r="A44" s="90" t="s">
        <v>0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</row>
    <row r="45" spans="1:30" ht="15" thickTop="1" x14ac:dyDescent="0.35">
      <c r="A45" s="89" t="s">
        <v>96</v>
      </c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</row>
    <row r="46" spans="1:30" ht="15" thickBot="1" x14ac:dyDescent="0.4">
      <c r="A46" s="90" t="s">
        <v>107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</row>
    <row r="47" spans="1:30" ht="15" thickTop="1" x14ac:dyDescent="0.35">
      <c r="A47" s="89" t="s">
        <v>108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</row>
    <row r="48" spans="1:30" ht="15" thickBot="1" x14ac:dyDescent="0.4">
      <c r="A48" s="90" t="s">
        <v>109</v>
      </c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</row>
    <row r="49" spans="1:30" ht="15" thickTop="1" x14ac:dyDescent="0.35">
      <c r="A49" s="89" t="s">
        <v>97</v>
      </c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</row>
    <row r="50" spans="1:30" ht="15" thickBot="1" x14ac:dyDescent="0.4">
      <c r="A50" s="90" t="s">
        <v>38</v>
      </c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</row>
    <row r="51" spans="1:30" ht="15" thickTop="1" x14ac:dyDescent="0.35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59999389629810485"/>
  </sheetPr>
  <dimension ref="A1:AE52"/>
  <sheetViews>
    <sheetView zoomScale="80" zoomScaleNormal="80" workbookViewId="0"/>
  </sheetViews>
  <sheetFormatPr baseColWidth="10" defaultColWidth="11.453125" defaultRowHeight="14.5" x14ac:dyDescent="0.35"/>
  <cols>
    <col min="1" max="1" width="26.7265625" style="124" customWidth="1"/>
    <col min="2" max="30" width="5.7265625" style="125" customWidth="1"/>
    <col min="31" max="16384" width="11.453125" style="93"/>
  </cols>
  <sheetData>
    <row r="1" spans="1:31" ht="38.25" customHeight="1" thickTop="1" x14ac:dyDescent="0.4">
      <c r="A1" s="91" t="s">
        <v>115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1" s="96" customFormat="1" ht="26.25" customHeight="1" x14ac:dyDescent="0.35">
      <c r="A2" s="94" t="s">
        <v>186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</row>
    <row r="3" spans="1:31" ht="22.5" customHeight="1" x14ac:dyDescent="0.4">
      <c r="A3" s="97" t="s">
        <v>103</v>
      </c>
      <c r="B3" s="98"/>
      <c r="C3" s="98"/>
      <c r="D3" s="98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329" t="s">
        <v>110</v>
      </c>
    </row>
    <row r="4" spans="1:31" ht="39.75" customHeight="1" x14ac:dyDescent="0.35">
      <c r="A4" s="100" t="s">
        <v>6</v>
      </c>
      <c r="B4" s="298">
        <v>1990</v>
      </c>
      <c r="C4" s="298">
        <v>1991</v>
      </c>
      <c r="D4" s="298">
        <v>1992</v>
      </c>
      <c r="E4" s="298">
        <v>1993</v>
      </c>
      <c r="F4" s="298">
        <v>1994</v>
      </c>
      <c r="G4" s="298">
        <v>1995</v>
      </c>
      <c r="H4" s="298">
        <v>1996</v>
      </c>
      <c r="I4" s="298">
        <v>1997</v>
      </c>
      <c r="J4" s="298">
        <v>1998</v>
      </c>
      <c r="K4" s="298">
        <v>1999</v>
      </c>
      <c r="L4" s="298">
        <v>2000</v>
      </c>
      <c r="M4" s="298">
        <v>2001</v>
      </c>
      <c r="N4" s="298">
        <v>2002</v>
      </c>
      <c r="O4" s="298">
        <v>2003</v>
      </c>
      <c r="P4" s="298">
        <v>2004</v>
      </c>
      <c r="Q4" s="298">
        <v>2005</v>
      </c>
      <c r="R4" s="298">
        <v>2006</v>
      </c>
      <c r="S4" s="298">
        <v>2007</v>
      </c>
      <c r="T4" s="298">
        <v>2008</v>
      </c>
      <c r="U4" s="298">
        <v>2009</v>
      </c>
      <c r="V4" s="298">
        <v>2010</v>
      </c>
      <c r="W4" s="298">
        <v>2011</v>
      </c>
      <c r="X4" s="298">
        <v>2012</v>
      </c>
      <c r="Y4" s="298">
        <v>2013</v>
      </c>
      <c r="Z4" s="298">
        <v>2014</v>
      </c>
      <c r="AA4" s="298">
        <v>2015</v>
      </c>
      <c r="AB4" s="298">
        <v>2016</v>
      </c>
      <c r="AC4" s="298">
        <v>2017</v>
      </c>
      <c r="AD4" s="298">
        <v>2018</v>
      </c>
      <c r="AE4" s="298">
        <v>2030</v>
      </c>
    </row>
    <row r="5" spans="1:31" s="102" customFormat="1" ht="30" customHeight="1" x14ac:dyDescent="0.35">
      <c r="A5" s="101" t="s">
        <v>104</v>
      </c>
      <c r="B5" s="327">
        <v>81.629790987772608</v>
      </c>
      <c r="C5" s="327">
        <v>83.655415618487979</v>
      </c>
      <c r="D5" s="327">
        <v>83.721929431046036</v>
      </c>
      <c r="E5" s="327">
        <v>80.959353798912147</v>
      </c>
      <c r="F5" s="327">
        <v>83.638859972324312</v>
      </c>
      <c r="G5" s="327">
        <v>89.438465026245183</v>
      </c>
      <c r="H5" s="327">
        <v>79.331503108076816</v>
      </c>
      <c r="I5" s="327">
        <v>85.350106154417361</v>
      </c>
      <c r="J5" s="327">
        <v>90.269879447454869</v>
      </c>
      <c r="K5" s="327">
        <v>98.514191990078075</v>
      </c>
      <c r="L5" s="327">
        <v>103.66075191596187</v>
      </c>
      <c r="M5" s="327">
        <v>96.526047257481025</v>
      </c>
      <c r="N5" s="327">
        <v>104.01457476367717</v>
      </c>
      <c r="O5" s="327">
        <v>101.72281724323207</v>
      </c>
      <c r="P5" s="327">
        <v>101.45900054671264</v>
      </c>
      <c r="Q5" s="327">
        <v>100</v>
      </c>
      <c r="R5" s="327">
        <v>100.87895298845599</v>
      </c>
      <c r="S5" s="327">
        <v>100.77581429978655</v>
      </c>
      <c r="T5" s="327">
        <v>98.800769496691814</v>
      </c>
      <c r="U5" s="327">
        <v>89.343070327532672</v>
      </c>
      <c r="V5" s="327">
        <v>85.472908321362539</v>
      </c>
      <c r="W5" s="327">
        <v>79.563810182768876</v>
      </c>
      <c r="X5" s="327">
        <v>80.408639141650269</v>
      </c>
      <c r="Y5" s="327">
        <v>73.73248400784756</v>
      </c>
      <c r="Z5" s="327">
        <v>73.483241834669528</v>
      </c>
      <c r="AA5" s="327">
        <v>75.955554298172672</v>
      </c>
      <c r="AB5" s="327">
        <v>73.228460972377604</v>
      </c>
      <c r="AC5" s="327">
        <v>77.104403937655348</v>
      </c>
      <c r="AD5" s="327">
        <v>74.33029409901927</v>
      </c>
      <c r="AE5" s="305">
        <v>60</v>
      </c>
    </row>
    <row r="6" spans="1:31" ht="22.5" customHeight="1" x14ac:dyDescent="0.35">
      <c r="A6" s="103" t="s">
        <v>7</v>
      </c>
      <c r="B6" s="327">
        <v>106.73136443547497</v>
      </c>
      <c r="C6" s="327">
        <v>104.94458742460138</v>
      </c>
      <c r="D6" s="327">
        <v>101.77664600674392</v>
      </c>
      <c r="E6" s="327">
        <v>100.01784479341957</v>
      </c>
      <c r="F6" s="327">
        <v>99.591584128132808</v>
      </c>
      <c r="G6" s="327">
        <v>100.66883985862351</v>
      </c>
      <c r="H6" s="327">
        <v>102.79810120640747</v>
      </c>
      <c r="I6" s="327">
        <v>101.15152992970387</v>
      </c>
      <c r="J6" s="327">
        <v>100.44217705800862</v>
      </c>
      <c r="K6" s="327">
        <v>98.567365198301061</v>
      </c>
      <c r="L6" s="327">
        <v>98.606300615482851</v>
      </c>
      <c r="M6" s="327">
        <v>99.584516744724738</v>
      </c>
      <c r="N6" s="327">
        <v>98.77582121074262</v>
      </c>
      <c r="O6" s="327">
        <v>100.39934791260956</v>
      </c>
      <c r="P6" s="327">
        <v>100.53794360004613</v>
      </c>
      <c r="Q6" s="327">
        <v>100</v>
      </c>
      <c r="R6" s="327">
        <v>99.842945750604571</v>
      </c>
      <c r="S6" s="327">
        <v>98.955323424352642</v>
      </c>
      <c r="T6" s="327">
        <v>96.812618288919396</v>
      </c>
      <c r="U6" s="327">
        <v>89.802650307383345</v>
      </c>
      <c r="V6" s="327">
        <v>91.711301309856282</v>
      </c>
      <c r="W6" s="327">
        <v>88.845557812244408</v>
      </c>
      <c r="X6" s="327">
        <v>87.628023426435476</v>
      </c>
      <c r="Y6" s="327">
        <v>85.891969881379993</v>
      </c>
      <c r="Z6" s="327">
        <v>82.736444081631589</v>
      </c>
      <c r="AA6" s="327">
        <v>83.370784777173554</v>
      </c>
      <c r="AB6" s="327">
        <v>83.050214084555293</v>
      </c>
      <c r="AC6" s="327">
        <v>83.610096879270273</v>
      </c>
      <c r="AD6" s="327"/>
      <c r="AE6" s="328" t="s">
        <v>80</v>
      </c>
    </row>
    <row r="7" spans="1:31" ht="15" customHeight="1" x14ac:dyDescent="0.35">
      <c r="A7" s="104" t="s">
        <v>8</v>
      </c>
      <c r="B7" s="299">
        <v>124.27195348788158</v>
      </c>
      <c r="C7" s="299">
        <v>119.62062457470954</v>
      </c>
      <c r="D7" s="299">
        <v>114.78765049360061</v>
      </c>
      <c r="E7" s="299">
        <v>114.0023132338351</v>
      </c>
      <c r="F7" s="299">
        <v>112.1955174089892</v>
      </c>
      <c r="G7" s="299">
        <v>111.96454818825279</v>
      </c>
      <c r="H7" s="299">
        <v>113.82711186081687</v>
      </c>
      <c r="I7" s="299">
        <v>110.43032488846629</v>
      </c>
      <c r="J7" s="299">
        <v>107.99475142574127</v>
      </c>
      <c r="K7" s="299">
        <v>104.81304848992077</v>
      </c>
      <c r="L7" s="299">
        <v>104.74203786991711</v>
      </c>
      <c r="M7" s="299">
        <v>106.1768535817111</v>
      </c>
      <c r="N7" s="299">
        <v>104.06947390772659</v>
      </c>
      <c r="O7" s="299">
        <v>103.7763904391162</v>
      </c>
      <c r="P7" s="299">
        <v>102.22176146082542</v>
      </c>
      <c r="Q7" s="299">
        <v>100</v>
      </c>
      <c r="R7" s="299">
        <v>100.83847446510008</v>
      </c>
      <c r="S7" s="299">
        <v>98.303206149021307</v>
      </c>
      <c r="T7" s="299">
        <v>98.495791995323174</v>
      </c>
      <c r="U7" s="299">
        <v>91.775529744872159</v>
      </c>
      <c r="V7" s="299">
        <v>95.129671584072497</v>
      </c>
      <c r="W7" s="299">
        <v>92.826301182226828</v>
      </c>
      <c r="X7" s="299">
        <v>93.441503564215452</v>
      </c>
      <c r="Y7" s="299">
        <v>95.228264597684458</v>
      </c>
      <c r="Z7" s="299">
        <v>91.290786172100127</v>
      </c>
      <c r="AA7" s="299">
        <v>91.672977978473511</v>
      </c>
      <c r="AB7" s="299">
        <v>92.246973521689171</v>
      </c>
      <c r="AC7" s="299">
        <v>92.082633140411701</v>
      </c>
      <c r="AD7" s="299"/>
      <c r="AE7" s="306" t="s">
        <v>80</v>
      </c>
    </row>
    <row r="8" spans="1:31" ht="15" customHeight="1" x14ac:dyDescent="0.35">
      <c r="A8" s="104" t="s">
        <v>9</v>
      </c>
      <c r="B8" s="299">
        <v>84.155068676229362</v>
      </c>
      <c r="C8" s="299">
        <v>88.161551359441688</v>
      </c>
      <c r="D8" s="299">
        <v>81.271569237271464</v>
      </c>
      <c r="E8" s="299">
        <v>81.530868104388418</v>
      </c>
      <c r="F8" s="299">
        <v>81.869947170341348</v>
      </c>
      <c r="G8" s="299">
        <v>85.593618937913263</v>
      </c>
      <c r="H8" s="299">
        <v>89.222586754752413</v>
      </c>
      <c r="I8" s="299">
        <v>88.789068156066264</v>
      </c>
      <c r="J8" s="299">
        <v>88.101898658734413</v>
      </c>
      <c r="K8" s="299">
        <v>86.373789534060577</v>
      </c>
      <c r="L8" s="299">
        <v>86.865131060896843</v>
      </c>
      <c r="M8" s="299">
        <v>90.952800646702954</v>
      </c>
      <c r="N8" s="299">
        <v>92.72406278890972</v>
      </c>
      <c r="O8" s="299">
        <v>98.635338704121239</v>
      </c>
      <c r="P8" s="299">
        <v>98.496857709376471</v>
      </c>
      <c r="Q8" s="299">
        <v>100</v>
      </c>
      <c r="R8" s="299">
        <v>97.504687337878721</v>
      </c>
      <c r="S8" s="299">
        <v>94.843235558255685</v>
      </c>
      <c r="T8" s="299">
        <v>94.155473764604722</v>
      </c>
      <c r="U8" s="299">
        <v>86.985335483509985</v>
      </c>
      <c r="V8" s="299">
        <v>91.832032802216276</v>
      </c>
      <c r="W8" s="299">
        <v>89.534050004828273</v>
      </c>
      <c r="X8" s="299">
        <v>86.62997884550235</v>
      </c>
      <c r="Y8" s="299">
        <v>87.098464080454136</v>
      </c>
      <c r="Z8" s="299">
        <v>83.215242491930226</v>
      </c>
      <c r="AA8" s="299">
        <v>85.720909762915412</v>
      </c>
      <c r="AB8" s="299">
        <v>86.66647910616561</v>
      </c>
      <c r="AC8" s="299">
        <v>89.401460243114357</v>
      </c>
      <c r="AD8" s="299"/>
      <c r="AE8" s="306" t="s">
        <v>80</v>
      </c>
    </row>
    <row r="9" spans="1:31" ht="15" customHeight="1" x14ac:dyDescent="0.35">
      <c r="A9" s="104" t="s">
        <v>10</v>
      </c>
      <c r="B9" s="299">
        <v>100.57413848666283</v>
      </c>
      <c r="C9" s="299">
        <v>101.9895698622699</v>
      </c>
      <c r="D9" s="299">
        <v>101.72653276102177</v>
      </c>
      <c r="E9" s="299">
        <v>101.0449750322298</v>
      </c>
      <c r="F9" s="299">
        <v>104.16742732627844</v>
      </c>
      <c r="G9" s="299">
        <v>105.85319679207845</v>
      </c>
      <c r="H9" s="299">
        <v>108.60694578609352</v>
      </c>
      <c r="I9" s="299">
        <v>103.06080024480815</v>
      </c>
      <c r="J9" s="299">
        <v>106.85491665521478</v>
      </c>
      <c r="K9" s="299">
        <v>102.96853374514403</v>
      </c>
      <c r="L9" s="299">
        <v>103.7477648697368</v>
      </c>
      <c r="M9" s="299">
        <v>102.37053774906816</v>
      </c>
      <c r="N9" s="299">
        <v>101.51063976410082</v>
      </c>
      <c r="O9" s="299">
        <v>101.96912440656796</v>
      </c>
      <c r="P9" s="299">
        <v>102.77527582894434</v>
      </c>
      <c r="Q9" s="299">
        <v>100</v>
      </c>
      <c r="R9" s="299">
        <v>98.338383575824224</v>
      </c>
      <c r="S9" s="299">
        <v>96.058648098646486</v>
      </c>
      <c r="T9" s="299">
        <v>96.185962031902179</v>
      </c>
      <c r="U9" s="299">
        <v>87.485890016075601</v>
      </c>
      <c r="V9" s="299">
        <v>92.112883364048542</v>
      </c>
      <c r="W9" s="299">
        <v>85.08684012526804</v>
      </c>
      <c r="X9" s="299">
        <v>82.950881068837916</v>
      </c>
      <c r="Y9" s="299">
        <v>82.75453349770298</v>
      </c>
      <c r="Z9" s="299">
        <v>78.983374566793429</v>
      </c>
      <c r="AA9" s="299">
        <v>81.644769744809281</v>
      </c>
      <c r="AB9" s="299">
        <v>80.741462108001713</v>
      </c>
      <c r="AC9" s="299">
        <v>80.18503540408723</v>
      </c>
      <c r="AD9" s="299"/>
      <c r="AE9" s="306" t="s">
        <v>80</v>
      </c>
    </row>
    <row r="10" spans="1:31" ht="15" customHeight="1" x14ac:dyDescent="0.35">
      <c r="A10" s="104" t="s">
        <v>11</v>
      </c>
      <c r="B10" s="299">
        <v>159.08060360029768</v>
      </c>
      <c r="C10" s="299">
        <v>130.10763111357474</v>
      </c>
      <c r="D10" s="299">
        <v>121.95466266557769</v>
      </c>
      <c r="E10" s="299">
        <v>120.80872848688298</v>
      </c>
      <c r="F10" s="299">
        <v>114.80027073732182</v>
      </c>
      <c r="G10" s="299">
        <v>117.12653960913696</v>
      </c>
      <c r="H10" s="299">
        <v>116.89680993390077</v>
      </c>
      <c r="I10" s="299">
        <v>112.02881143896204</v>
      </c>
      <c r="J10" s="299">
        <v>105.96954391245829</v>
      </c>
      <c r="K10" s="299">
        <v>94.455623491487813</v>
      </c>
      <c r="L10" s="299">
        <v>92.761064697472449</v>
      </c>
      <c r="M10" s="299">
        <v>97.696747522868279</v>
      </c>
      <c r="N10" s="299">
        <v>93.203153184032828</v>
      </c>
      <c r="O10" s="299">
        <v>100.30667329654639</v>
      </c>
      <c r="P10" s="299">
        <v>98.959624838970541</v>
      </c>
      <c r="Q10" s="299">
        <v>100</v>
      </c>
      <c r="R10" s="299">
        <v>100.85846189065104</v>
      </c>
      <c r="S10" s="299">
        <v>106.8742402185751</v>
      </c>
      <c r="T10" s="299">
        <v>104.83387715511159</v>
      </c>
      <c r="U10" s="299">
        <v>90.62153261271132</v>
      </c>
      <c r="V10" s="299">
        <v>94.694752044876381</v>
      </c>
      <c r="W10" s="299">
        <v>102.92781258326768</v>
      </c>
      <c r="X10" s="299">
        <v>95.031390081670992</v>
      </c>
      <c r="Y10" s="299">
        <v>86.844145196847563</v>
      </c>
      <c r="Z10" s="299">
        <v>91.568027560116377</v>
      </c>
      <c r="AA10" s="299">
        <v>96.535505270351123</v>
      </c>
      <c r="AB10" s="299">
        <v>92.634877778911701</v>
      </c>
      <c r="AC10" s="299">
        <v>96.292887034480231</v>
      </c>
      <c r="AD10" s="299"/>
      <c r="AE10" s="306" t="s">
        <v>80</v>
      </c>
    </row>
    <row r="11" spans="1:31" ht="15" customHeight="1" x14ac:dyDescent="0.35">
      <c r="A11" s="105" t="s">
        <v>12</v>
      </c>
      <c r="B11" s="300">
        <v>62.839517458370317</v>
      </c>
      <c r="C11" s="300">
        <v>69.234186814342578</v>
      </c>
      <c r="D11" s="300">
        <v>73.260773195014963</v>
      </c>
      <c r="E11" s="300">
        <v>74.806337560929592</v>
      </c>
      <c r="F11" s="300">
        <v>77.489352374717782</v>
      </c>
      <c r="G11" s="300">
        <v>77.643869493976098</v>
      </c>
      <c r="H11" s="300">
        <v>80.727036465843568</v>
      </c>
      <c r="I11" s="300">
        <v>81.496869848815038</v>
      </c>
      <c r="J11" s="300">
        <v>85.132052178032822</v>
      </c>
      <c r="K11" s="300">
        <v>87.960836004454663</v>
      </c>
      <c r="L11" s="300">
        <v>90.634709538286742</v>
      </c>
      <c r="M11" s="300">
        <v>91.464108680972274</v>
      </c>
      <c r="N11" s="300">
        <v>93.326963925363913</v>
      </c>
      <c r="O11" s="300">
        <v>97.803438890543504</v>
      </c>
      <c r="P11" s="300">
        <v>98.935090031778245</v>
      </c>
      <c r="Q11" s="300">
        <v>100</v>
      </c>
      <c r="R11" s="300">
        <v>102.12313598980896</v>
      </c>
      <c r="S11" s="300">
        <v>105.32631912110035</v>
      </c>
      <c r="T11" s="300">
        <v>107.08429537932874</v>
      </c>
      <c r="U11" s="300">
        <v>104.12989267350987</v>
      </c>
      <c r="V11" s="300">
        <v>101.18266538098987</v>
      </c>
      <c r="W11" s="300">
        <v>97.978597609702732</v>
      </c>
      <c r="X11" s="300">
        <v>92.384822329886191</v>
      </c>
      <c r="Y11" s="300">
        <v>84.772986633089658</v>
      </c>
      <c r="Z11" s="300">
        <v>88.455546348746722</v>
      </c>
      <c r="AA11" s="300">
        <v>89.058477652519315</v>
      </c>
      <c r="AB11" s="300">
        <v>94.616670745839997</v>
      </c>
      <c r="AC11" s="300">
        <v>97.822409503785778</v>
      </c>
      <c r="AD11" s="300"/>
      <c r="AE11" s="307" t="s">
        <v>80</v>
      </c>
    </row>
    <row r="12" spans="1:31" ht="15" customHeight="1" x14ac:dyDescent="0.35">
      <c r="A12" s="104" t="s">
        <v>13</v>
      </c>
      <c r="B12" s="299">
        <v>106.89390220617821</v>
      </c>
      <c r="C12" s="299">
        <v>83.023500723104263</v>
      </c>
      <c r="D12" s="299">
        <v>76.595074170213934</v>
      </c>
      <c r="E12" s="299">
        <v>77.430360336492882</v>
      </c>
      <c r="F12" s="299">
        <v>74.669978389456233</v>
      </c>
      <c r="G12" s="299">
        <v>76.584965906080356</v>
      </c>
      <c r="H12" s="299">
        <v>78.525653519096366</v>
      </c>
      <c r="I12" s="299">
        <v>82.593007591768838</v>
      </c>
      <c r="J12" s="299">
        <v>83.79582495657742</v>
      </c>
      <c r="K12" s="299">
        <v>87.406523331921704</v>
      </c>
      <c r="L12" s="299">
        <v>86.097800428511135</v>
      </c>
      <c r="M12" s="299">
        <v>90.046531048557327</v>
      </c>
      <c r="N12" s="299">
        <v>93.437027826795898</v>
      </c>
      <c r="O12" s="299">
        <v>98.106484286273982</v>
      </c>
      <c r="P12" s="299">
        <v>98.569581524471602</v>
      </c>
      <c r="Q12" s="299">
        <v>100</v>
      </c>
      <c r="R12" s="299">
        <v>101.2821639349028</v>
      </c>
      <c r="S12" s="299">
        <v>105.94689659774328</v>
      </c>
      <c r="T12" s="299">
        <v>102.96400070559648</v>
      </c>
      <c r="U12" s="299">
        <v>95.035157599729928</v>
      </c>
      <c r="V12" s="299">
        <v>93.758080830436839</v>
      </c>
      <c r="W12" s="299">
        <v>92.833339829930111</v>
      </c>
      <c r="X12" s="299">
        <v>86.708359402304296</v>
      </c>
      <c r="Y12" s="299">
        <v>82.333264843787674</v>
      </c>
      <c r="Z12" s="299">
        <v>79.722888215151428</v>
      </c>
      <c r="AA12" s="299">
        <v>81.277281577259188</v>
      </c>
      <c r="AB12" s="299">
        <v>81.803406815348453</v>
      </c>
      <c r="AC12" s="299">
        <v>84.144923438157576</v>
      </c>
      <c r="AD12" s="299"/>
      <c r="AE12" s="306" t="s">
        <v>80</v>
      </c>
    </row>
    <row r="13" spans="1:31" ht="15" customHeight="1" x14ac:dyDescent="0.35">
      <c r="A13" s="104" t="s">
        <v>14</v>
      </c>
      <c r="B13" s="299">
        <v>104.73164289180575</v>
      </c>
      <c r="C13" s="299">
        <v>120.0973030619154</v>
      </c>
      <c r="D13" s="299">
        <v>111.4847834109685</v>
      </c>
      <c r="E13" s="299">
        <v>114.8463375865586</v>
      </c>
      <c r="F13" s="299">
        <v>120.73822178182145</v>
      </c>
      <c r="G13" s="299">
        <v>116.44542339980997</v>
      </c>
      <c r="H13" s="299">
        <v>135.58091250134396</v>
      </c>
      <c r="I13" s="299">
        <v>121.79495599059661</v>
      </c>
      <c r="J13" s="299">
        <v>116.14298043477631</v>
      </c>
      <c r="K13" s="299">
        <v>112.70151483010831</v>
      </c>
      <c r="L13" s="299">
        <v>106.28977046531701</v>
      </c>
      <c r="M13" s="299">
        <v>108.57715521124223</v>
      </c>
      <c r="N13" s="299">
        <v>107.47369461048264</v>
      </c>
      <c r="O13" s="299">
        <v>114.79066111451746</v>
      </c>
      <c r="P13" s="299">
        <v>106.28756200400429</v>
      </c>
      <c r="Q13" s="299">
        <v>100</v>
      </c>
      <c r="R13" s="299">
        <v>111.22794807791219</v>
      </c>
      <c r="S13" s="299">
        <v>104.60127102760286</v>
      </c>
      <c r="T13" s="299">
        <v>99.331678924595579</v>
      </c>
      <c r="U13" s="299">
        <v>94.795877151433615</v>
      </c>
      <c r="V13" s="299">
        <v>95.117774917110054</v>
      </c>
      <c r="W13" s="299">
        <v>87.628592018737052</v>
      </c>
      <c r="X13" s="299">
        <v>80.99242730239358</v>
      </c>
      <c r="Y13" s="299">
        <v>83.429057539134817</v>
      </c>
      <c r="Z13" s="299">
        <v>77.665482040269552</v>
      </c>
      <c r="AA13" s="299">
        <v>73.785055691001389</v>
      </c>
      <c r="AB13" s="299">
        <v>77.012082608076568</v>
      </c>
      <c r="AC13" s="299">
        <v>73.849072010368161</v>
      </c>
      <c r="AD13" s="299"/>
      <c r="AE13" s="306" t="s">
        <v>80</v>
      </c>
    </row>
    <row r="14" spans="1:31" ht="15" customHeight="1" x14ac:dyDescent="0.35">
      <c r="A14" s="104" t="s">
        <v>15</v>
      </c>
      <c r="B14" s="299">
        <v>143.18485215906614</v>
      </c>
      <c r="C14" s="299">
        <v>124.86150332606513</v>
      </c>
      <c r="D14" s="299">
        <v>114.27242105640838</v>
      </c>
      <c r="E14" s="299">
        <v>107.42656117584799</v>
      </c>
      <c r="F14" s="299">
        <v>102.69047216982217</v>
      </c>
      <c r="G14" s="299">
        <v>103.85600869842962</v>
      </c>
      <c r="H14" s="299">
        <v>103.77512391089256</v>
      </c>
      <c r="I14" s="299">
        <v>103.49200765480526</v>
      </c>
      <c r="J14" s="299">
        <v>102.33649397595531</v>
      </c>
      <c r="K14" s="299">
        <v>99.803988938205819</v>
      </c>
      <c r="L14" s="299">
        <v>96.023873102142204</v>
      </c>
      <c r="M14" s="299">
        <v>100.46229907013695</v>
      </c>
      <c r="N14" s="299">
        <v>97.823208630102627</v>
      </c>
      <c r="O14" s="299">
        <v>98.444976309805128</v>
      </c>
      <c r="P14" s="299">
        <v>99.835129971401727</v>
      </c>
      <c r="Q14" s="299">
        <v>100</v>
      </c>
      <c r="R14" s="299">
        <v>99.834271984262955</v>
      </c>
      <c r="S14" s="299">
        <v>96.364630494188901</v>
      </c>
      <c r="T14" s="299">
        <v>97.320935159181971</v>
      </c>
      <c r="U14" s="299">
        <v>88.866895385238166</v>
      </c>
      <c r="V14" s="299">
        <v>90.534724884473988</v>
      </c>
      <c r="W14" s="299">
        <v>89.077433729268392</v>
      </c>
      <c r="X14" s="299">
        <v>84.196695891528591</v>
      </c>
      <c r="Y14" s="299">
        <v>83.537235276843205</v>
      </c>
      <c r="Z14" s="299">
        <v>79.518540517077653</v>
      </c>
      <c r="AA14" s="299">
        <v>81.489785468115841</v>
      </c>
      <c r="AB14" s="299">
        <v>82.501566801513633</v>
      </c>
      <c r="AC14" s="299">
        <v>84.79026699389776</v>
      </c>
      <c r="AD14" s="299"/>
      <c r="AE14" s="306" t="s">
        <v>80</v>
      </c>
    </row>
    <row r="15" spans="1:31" ht="15" customHeight="1" x14ac:dyDescent="0.35">
      <c r="A15" s="104" t="s">
        <v>16</v>
      </c>
      <c r="B15" s="299">
        <v>90.805587907605485</v>
      </c>
      <c r="C15" s="299">
        <v>84.260286372733518</v>
      </c>
      <c r="D15" s="299">
        <v>84.801565725841527</v>
      </c>
      <c r="E15" s="299">
        <v>85.854145135749846</v>
      </c>
      <c r="F15" s="299">
        <v>87.844488595477259</v>
      </c>
      <c r="G15" s="299">
        <v>91.241818251609388</v>
      </c>
      <c r="H15" s="299">
        <v>94.305780076352463</v>
      </c>
      <c r="I15" s="299">
        <v>96.030780039910852</v>
      </c>
      <c r="J15" s="299">
        <v>94.818780741533288</v>
      </c>
      <c r="K15" s="299">
        <v>91.801318408794188</v>
      </c>
      <c r="L15" s="299">
        <v>93.022695347669952</v>
      </c>
      <c r="M15" s="299">
        <v>97.530862397945285</v>
      </c>
      <c r="N15" s="299">
        <v>98.426111238251849</v>
      </c>
      <c r="O15" s="299">
        <v>97.0663047772033</v>
      </c>
      <c r="P15" s="299">
        <v>98.512550732792164</v>
      </c>
      <c r="Q15" s="299">
        <v>100</v>
      </c>
      <c r="R15" s="299">
        <v>100.95914312660253</v>
      </c>
      <c r="S15" s="299">
        <v>101.74895424731803</v>
      </c>
      <c r="T15" s="299">
        <v>105.32499354983536</v>
      </c>
      <c r="U15" s="299">
        <v>95.620447532101423</v>
      </c>
      <c r="V15" s="299">
        <v>95.716459022383404</v>
      </c>
      <c r="W15" s="299">
        <v>95.737692332734241</v>
      </c>
      <c r="X15" s="299">
        <v>92.943932885247321</v>
      </c>
      <c r="Y15" s="299">
        <v>89.560353862591811</v>
      </c>
      <c r="Z15" s="299">
        <v>81.132284495261871</v>
      </c>
      <c r="AA15" s="299">
        <v>82.088755237266469</v>
      </c>
      <c r="AB15" s="299">
        <v>86.20816321175927</v>
      </c>
      <c r="AC15" s="299">
        <v>85.165495919268722</v>
      </c>
      <c r="AD15" s="299"/>
      <c r="AE15" s="306" t="s">
        <v>80</v>
      </c>
    </row>
    <row r="16" spans="1:31" ht="15" customHeight="1" x14ac:dyDescent="0.35">
      <c r="A16" s="105" t="s">
        <v>17</v>
      </c>
      <c r="B16" s="300">
        <v>64.795610258908425</v>
      </c>
      <c r="C16" s="300">
        <v>66.609291867282934</v>
      </c>
      <c r="D16" s="300">
        <v>68.888559775949048</v>
      </c>
      <c r="E16" s="300">
        <v>66.605319238913324</v>
      </c>
      <c r="F16" s="300">
        <v>70.40194779869104</v>
      </c>
      <c r="G16" s="300">
        <v>74.081065657781082</v>
      </c>
      <c r="H16" s="300">
        <v>72.384965453157577</v>
      </c>
      <c r="I16" s="300">
        <v>75.656785059240775</v>
      </c>
      <c r="J16" s="300">
        <v>77.943909845816933</v>
      </c>
      <c r="K16" s="300">
        <v>84.183620893002669</v>
      </c>
      <c r="L16" s="300">
        <v>87.749004036879768</v>
      </c>
      <c r="M16" s="300">
        <v>87.284031969450609</v>
      </c>
      <c r="N16" s="300">
        <v>91.251178642160042</v>
      </c>
      <c r="O16" s="300">
        <v>92.989844300365348</v>
      </c>
      <c r="P16" s="300">
        <v>96.72200492323104</v>
      </c>
      <c r="Q16" s="300">
        <v>100</v>
      </c>
      <c r="R16" s="300">
        <v>98.541446621794378</v>
      </c>
      <c r="S16" s="300">
        <v>101.18338368422526</v>
      </c>
      <c r="T16" s="300">
        <v>93.733910081788423</v>
      </c>
      <c r="U16" s="300">
        <v>84.820140686722937</v>
      </c>
      <c r="V16" s="300">
        <v>81.768567751254608</v>
      </c>
      <c r="W16" s="300">
        <v>81.943597603413622</v>
      </c>
      <c r="X16" s="300">
        <v>80.374824777923877</v>
      </c>
      <c r="Y16" s="300">
        <v>74.380959329211748</v>
      </c>
      <c r="Z16" s="300">
        <v>75.088637337209505</v>
      </c>
      <c r="AA16" s="300">
        <v>77.733046797385427</v>
      </c>
      <c r="AB16" s="300">
        <v>75.612946950519429</v>
      </c>
      <c r="AC16" s="300">
        <v>78.943657789396255</v>
      </c>
      <c r="AD16" s="300"/>
      <c r="AE16" s="307" t="s">
        <v>80</v>
      </c>
    </row>
    <row r="17" spans="1:31" ht="15" customHeight="1" x14ac:dyDescent="0.35">
      <c r="A17" s="104" t="s">
        <v>18</v>
      </c>
      <c r="B17" s="299">
        <v>209.60175378275744</v>
      </c>
      <c r="C17" s="299">
        <v>193.33908965645608</v>
      </c>
      <c r="D17" s="299">
        <v>141.29703402865928</v>
      </c>
      <c r="E17" s="299">
        <v>110.66989641203556</v>
      </c>
      <c r="F17" s="299">
        <v>114.2804035975296</v>
      </c>
      <c r="G17" s="299">
        <v>105.00701875027467</v>
      </c>
      <c r="H17" s="299">
        <v>108.61530268522132</v>
      </c>
      <c r="I17" s="299">
        <v>106.7708836903891</v>
      </c>
      <c r="J17" s="299">
        <v>98.455616422066015</v>
      </c>
      <c r="K17" s="299">
        <v>91.608728585056141</v>
      </c>
      <c r="L17" s="299">
        <v>90.086887733602879</v>
      </c>
      <c r="M17" s="299">
        <v>92.093862535901621</v>
      </c>
      <c r="N17" s="299">
        <v>89.319452666737334</v>
      </c>
      <c r="O17" s="299">
        <v>99.130709035962354</v>
      </c>
      <c r="P17" s="299">
        <v>100.65963326706668</v>
      </c>
      <c r="Q17" s="299">
        <v>100</v>
      </c>
      <c r="R17" s="299">
        <v>96.405469196346644</v>
      </c>
      <c r="S17" s="299">
        <v>115.83605853870395</v>
      </c>
      <c r="T17" s="299">
        <v>104.70476008282901</v>
      </c>
      <c r="U17" s="299">
        <v>87.220083707968286</v>
      </c>
      <c r="V17" s="299">
        <v>110.21040739773693</v>
      </c>
      <c r="W17" s="299">
        <v>110.62832679714907</v>
      </c>
      <c r="X17" s="299">
        <v>105.2261898914485</v>
      </c>
      <c r="Y17" s="299">
        <v>114.19426556469273</v>
      </c>
      <c r="Z17" s="299">
        <v>110.08673262309958</v>
      </c>
      <c r="AA17" s="299">
        <v>94.505003606319192</v>
      </c>
      <c r="AB17" s="299">
        <v>102.39382039754823</v>
      </c>
      <c r="AC17" s="299">
        <v>108.8914510846102</v>
      </c>
      <c r="AD17" s="299"/>
      <c r="AE17" s="306" t="s">
        <v>80</v>
      </c>
    </row>
    <row r="18" spans="1:31" ht="15" customHeight="1" x14ac:dyDescent="0.35">
      <c r="A18" s="104" t="s">
        <v>19</v>
      </c>
      <c r="B18" s="299">
        <v>101.56302534698708</v>
      </c>
      <c r="C18" s="299">
        <v>98.335026615474007</v>
      </c>
      <c r="D18" s="299">
        <v>96.152715042384486</v>
      </c>
      <c r="E18" s="299">
        <v>99.245101396094029</v>
      </c>
      <c r="F18" s="299">
        <v>107.19426754007628</v>
      </c>
      <c r="G18" s="299">
        <v>102.28156309275992</v>
      </c>
      <c r="H18" s="299">
        <v>110.61988451600453</v>
      </c>
      <c r="I18" s="299">
        <v>108.67666419392232</v>
      </c>
      <c r="J18" s="299">
        <v>103.52486849559864</v>
      </c>
      <c r="K18" s="299">
        <v>102.79880297077622</v>
      </c>
      <c r="L18" s="299">
        <v>100.15165104137553</v>
      </c>
      <c r="M18" s="299">
        <v>107.71635272363753</v>
      </c>
      <c r="N18" s="299">
        <v>111.13609915545621</v>
      </c>
      <c r="O18" s="299">
        <v>121.83912630573961</v>
      </c>
      <c r="P18" s="299">
        <v>116.89622647604159</v>
      </c>
      <c r="Q18" s="299">
        <v>100</v>
      </c>
      <c r="R18" s="299">
        <v>116.16282979326415</v>
      </c>
      <c r="S18" s="299">
        <v>114.14062396861702</v>
      </c>
      <c r="T18" s="299">
        <v>102.92559548805147</v>
      </c>
      <c r="U18" s="299">
        <v>97.546491760031245</v>
      </c>
      <c r="V18" s="299">
        <v>108.6504714552517</v>
      </c>
      <c r="W18" s="299">
        <v>98.087101459574555</v>
      </c>
      <c r="X18" s="299">
        <v>90.417404112807702</v>
      </c>
      <c r="Y18" s="299">
        <v>91.172738091994503</v>
      </c>
      <c r="Z18" s="299">
        <v>85.282911070806904</v>
      </c>
      <c r="AA18" s="299">
        <v>80.271418567828803</v>
      </c>
      <c r="AB18" s="299">
        <v>84.381080331795275</v>
      </c>
      <c r="AC18" s="299">
        <v>80.757943421999144</v>
      </c>
      <c r="AD18" s="299"/>
      <c r="AE18" s="306" t="s">
        <v>80</v>
      </c>
    </row>
    <row r="19" spans="1:31" ht="15" customHeight="1" x14ac:dyDescent="0.35">
      <c r="A19" s="104" t="s">
        <v>20</v>
      </c>
      <c r="B19" s="299">
        <v>97.522190057331414</v>
      </c>
      <c r="C19" s="299">
        <v>102.24517918957825</v>
      </c>
      <c r="D19" s="299">
        <v>100.44861323606855</v>
      </c>
      <c r="E19" s="299">
        <v>96.690263630140421</v>
      </c>
      <c r="F19" s="299">
        <v>95.645620598258802</v>
      </c>
      <c r="G19" s="299">
        <v>97.033431397870032</v>
      </c>
      <c r="H19" s="299">
        <v>100.18934735329562</v>
      </c>
      <c r="I19" s="299">
        <v>98.946016626299027</v>
      </c>
      <c r="J19" s="299">
        <v>101.52305215108284</v>
      </c>
      <c r="K19" s="299">
        <v>100.35657994492475</v>
      </c>
      <c r="L19" s="299">
        <v>99.334876904684663</v>
      </c>
      <c r="M19" s="299">
        <v>100.17271660398978</v>
      </c>
      <c r="N19" s="299">
        <v>98.999518160306934</v>
      </c>
      <c r="O19" s="299">
        <v>99.847514671003339</v>
      </c>
      <c r="P19" s="299">
        <v>99.7109049445625</v>
      </c>
      <c r="Q19" s="299">
        <v>100</v>
      </c>
      <c r="R19" s="299">
        <v>97.977606622472308</v>
      </c>
      <c r="S19" s="299">
        <v>96.296939050318684</v>
      </c>
      <c r="T19" s="299">
        <v>95.166529919693915</v>
      </c>
      <c r="U19" s="299">
        <v>91.391065990207039</v>
      </c>
      <c r="V19" s="299">
        <v>92.503369119638521</v>
      </c>
      <c r="W19" s="299">
        <v>88.001285816930107</v>
      </c>
      <c r="X19" s="299">
        <v>87.916884588994918</v>
      </c>
      <c r="Y19" s="299">
        <v>87.91813031832028</v>
      </c>
      <c r="Z19" s="299">
        <v>82.59238164857436</v>
      </c>
      <c r="AA19" s="299">
        <v>83.624407947865237</v>
      </c>
      <c r="AB19" s="299">
        <v>83.712740844726085</v>
      </c>
      <c r="AC19" s="299">
        <v>84.447612517697991</v>
      </c>
      <c r="AD19" s="299"/>
      <c r="AE19" s="306" t="s">
        <v>80</v>
      </c>
    </row>
    <row r="20" spans="1:31" ht="15" customHeight="1" x14ac:dyDescent="0.35">
      <c r="A20" s="104" t="s">
        <v>21</v>
      </c>
      <c r="B20" s="299">
        <v>76.021965693110943</v>
      </c>
      <c r="C20" s="299">
        <v>75.82549889895084</v>
      </c>
      <c r="D20" s="299">
        <v>76.792548919439824</v>
      </c>
      <c r="E20" s="299">
        <v>76.602712609611771</v>
      </c>
      <c r="F20" s="299">
        <v>78.932971490789171</v>
      </c>
      <c r="G20" s="299">
        <v>80.497794590043128</v>
      </c>
      <c r="H20" s="299">
        <v>82.68284514442648</v>
      </c>
      <c r="I20" s="299">
        <v>86.158709173566635</v>
      </c>
      <c r="J20" s="299">
        <v>90.276347932109601</v>
      </c>
      <c r="K20" s="299">
        <v>90.62890107893314</v>
      </c>
      <c r="L20" s="299">
        <v>92.793333058802958</v>
      </c>
      <c r="M20" s="299">
        <v>93.422602737950868</v>
      </c>
      <c r="N20" s="299">
        <v>93.420104607589067</v>
      </c>
      <c r="O20" s="299">
        <v>96.624046786885998</v>
      </c>
      <c r="P20" s="299">
        <v>97.17696150748273</v>
      </c>
      <c r="Q20" s="299">
        <v>100</v>
      </c>
      <c r="R20" s="299">
        <v>97.329225072762554</v>
      </c>
      <c r="S20" s="299">
        <v>99.327686166865888</v>
      </c>
      <c r="T20" s="299">
        <v>96.953612814847205</v>
      </c>
      <c r="U20" s="299">
        <v>91.62886594672517</v>
      </c>
      <c r="V20" s="299">
        <v>87.141302316393165</v>
      </c>
      <c r="W20" s="299">
        <v>85.075348507183534</v>
      </c>
      <c r="X20" s="299">
        <v>82.46968335225769</v>
      </c>
      <c r="Y20" s="299">
        <v>75.616339874739282</v>
      </c>
      <c r="Z20" s="299">
        <v>73.408417389060688</v>
      </c>
      <c r="AA20" s="299">
        <v>70.713582658742141</v>
      </c>
      <c r="AB20" s="299">
        <v>68.251657189129631</v>
      </c>
      <c r="AC20" s="299">
        <v>71.189184924136015</v>
      </c>
      <c r="AD20" s="299"/>
      <c r="AE20" s="306" t="s">
        <v>80</v>
      </c>
    </row>
    <row r="21" spans="1:31" ht="15" customHeight="1" x14ac:dyDescent="0.35">
      <c r="A21" s="105" t="s">
        <v>22</v>
      </c>
      <c r="B21" s="300">
        <v>123.60328263319535</v>
      </c>
      <c r="C21" s="300">
        <v>114.72208347308528</v>
      </c>
      <c r="D21" s="300">
        <v>101.61926259555914</v>
      </c>
      <c r="E21" s="300">
        <v>102.71157894184111</v>
      </c>
      <c r="F21" s="300">
        <v>101.48714862100132</v>
      </c>
      <c r="G21" s="300">
        <v>99.602279701194533</v>
      </c>
      <c r="H21" s="300">
        <v>102.668928077042</v>
      </c>
      <c r="I21" s="300">
        <v>100.66916830813642</v>
      </c>
      <c r="J21" s="300">
        <v>100.11335494538025</v>
      </c>
      <c r="K21" s="300">
        <v>100.78781358854715</v>
      </c>
      <c r="L21" s="300">
        <v>97.039565273610762</v>
      </c>
      <c r="M21" s="300">
        <v>99.654644828828793</v>
      </c>
      <c r="N21" s="300">
        <v>97.450097897452835</v>
      </c>
      <c r="O21" s="300">
        <v>101.42015958958552</v>
      </c>
      <c r="P21" s="300">
        <v>100.17739031579889</v>
      </c>
      <c r="Q21" s="300">
        <v>100</v>
      </c>
      <c r="R21" s="300">
        <v>98.4157743875584</v>
      </c>
      <c r="S21" s="300">
        <v>96.146693245239859</v>
      </c>
      <c r="T21" s="300">
        <v>93.753847143448809</v>
      </c>
      <c r="U21" s="300">
        <v>85.729419710633124</v>
      </c>
      <c r="V21" s="300">
        <v>86.20228114520657</v>
      </c>
      <c r="W21" s="300">
        <v>84.108450555386725</v>
      </c>
      <c r="X21" s="300">
        <v>78.983363012156616</v>
      </c>
      <c r="Y21" s="300">
        <v>75.223680747315612</v>
      </c>
      <c r="Z21" s="300">
        <v>76.074610789526702</v>
      </c>
      <c r="AA21" s="300">
        <v>80.490478381498804</v>
      </c>
      <c r="AB21" s="300">
        <v>81.053616823527946</v>
      </c>
      <c r="AC21" s="300">
        <v>84.656873201958874</v>
      </c>
      <c r="AD21" s="300"/>
      <c r="AE21" s="307" t="s">
        <v>80</v>
      </c>
    </row>
    <row r="22" spans="1:31" ht="15" customHeight="1" x14ac:dyDescent="0.35">
      <c r="A22" s="104" t="s">
        <v>23</v>
      </c>
      <c r="B22" s="299">
        <v>78.461505129459709</v>
      </c>
      <c r="C22" s="299">
        <v>79.358596363942397</v>
      </c>
      <c r="D22" s="299">
        <v>78.978221791929769</v>
      </c>
      <c r="E22" s="299">
        <v>80.14577506874393</v>
      </c>
      <c r="F22" s="299">
        <v>81.788602123447845</v>
      </c>
      <c r="G22" s="299">
        <v>83.796970975120232</v>
      </c>
      <c r="H22" s="299">
        <v>86.573283144481636</v>
      </c>
      <c r="I22" s="299">
        <v>88.798574386991817</v>
      </c>
      <c r="J22" s="299">
        <v>92.35448221323891</v>
      </c>
      <c r="K22" s="299">
        <v>94.269326807282667</v>
      </c>
      <c r="L22" s="299">
        <v>97.640047159336078</v>
      </c>
      <c r="M22" s="299">
        <v>100.94428390264754</v>
      </c>
      <c r="N22" s="299">
        <v>98.303744400731574</v>
      </c>
      <c r="O22" s="299">
        <v>98.550457336953002</v>
      </c>
      <c r="P22" s="299">
        <v>97.411666866427652</v>
      </c>
      <c r="Q22" s="299">
        <v>100</v>
      </c>
      <c r="R22" s="299">
        <v>99.54151725678102</v>
      </c>
      <c r="S22" s="299">
        <v>98.722492528406207</v>
      </c>
      <c r="T22" s="299">
        <v>97.427346831806744</v>
      </c>
      <c r="U22" s="299">
        <v>88.601984564192094</v>
      </c>
      <c r="V22" s="299">
        <v>88.09450366520926</v>
      </c>
      <c r="W22" s="299">
        <v>82.045759111011236</v>
      </c>
      <c r="X22" s="299">
        <v>82.447021785707776</v>
      </c>
      <c r="Y22" s="299">
        <v>82.541740442825002</v>
      </c>
      <c r="Z22" s="299">
        <v>82.414661892587091</v>
      </c>
      <c r="AA22" s="299">
        <v>85.760563734337211</v>
      </c>
      <c r="AB22" s="299">
        <v>88.709480518163829</v>
      </c>
      <c r="AC22" s="299">
        <v>88.615386837523189</v>
      </c>
      <c r="AD22" s="299"/>
      <c r="AE22" s="306" t="s">
        <v>80</v>
      </c>
    </row>
    <row r="23" spans="1:31" ht="15" customHeight="1" x14ac:dyDescent="0.35">
      <c r="A23" s="104" t="s">
        <v>24</v>
      </c>
      <c r="B23" s="299">
        <v>88.612173891908</v>
      </c>
      <c r="C23" s="299">
        <v>88.953360035900658</v>
      </c>
      <c r="D23" s="299">
        <v>88.356854163711546</v>
      </c>
      <c r="E23" s="299">
        <v>87.357879913401362</v>
      </c>
      <c r="F23" s="299">
        <v>86.380465196061664</v>
      </c>
      <c r="G23" s="299">
        <v>91.362334871281774</v>
      </c>
      <c r="H23" s="299">
        <v>90.213435133073432</v>
      </c>
      <c r="I23" s="299">
        <v>91.341201369076174</v>
      </c>
      <c r="J23" s="299">
        <v>93.343691934743703</v>
      </c>
      <c r="K23" s="299">
        <v>94.333237496213457</v>
      </c>
      <c r="L23" s="299">
        <v>95.413147407849763</v>
      </c>
      <c r="M23" s="299">
        <v>96.605274841357442</v>
      </c>
      <c r="N23" s="299">
        <v>96.428466981928324</v>
      </c>
      <c r="O23" s="299">
        <v>99.070753916432082</v>
      </c>
      <c r="P23" s="299">
        <v>99.807922926383938</v>
      </c>
      <c r="Q23" s="299">
        <v>100</v>
      </c>
      <c r="R23" s="299">
        <v>98.3321642381527</v>
      </c>
      <c r="S23" s="299">
        <v>96.819843284158807</v>
      </c>
      <c r="T23" s="299">
        <v>94.594497892446199</v>
      </c>
      <c r="U23" s="299">
        <v>85.634313896038961</v>
      </c>
      <c r="V23" s="299">
        <v>87.355481580848419</v>
      </c>
      <c r="W23" s="299">
        <v>85.167104117658639</v>
      </c>
      <c r="X23" s="299">
        <v>81.765677885471149</v>
      </c>
      <c r="Y23" s="299">
        <v>76.661630734083445</v>
      </c>
      <c r="Z23" s="299">
        <v>73.887786857249637</v>
      </c>
      <c r="AA23" s="299">
        <v>75.309877550441243</v>
      </c>
      <c r="AB23" s="299">
        <v>75.107458622440888</v>
      </c>
      <c r="AC23" s="299">
        <v>74.506006719778171</v>
      </c>
      <c r="AD23" s="299"/>
      <c r="AE23" s="306" t="s">
        <v>80</v>
      </c>
    </row>
    <row r="24" spans="1:31" ht="15" customHeight="1" x14ac:dyDescent="0.35">
      <c r="A24" s="104" t="s">
        <v>25</v>
      </c>
      <c r="B24" s="299">
        <v>228.84619035046393</v>
      </c>
      <c r="C24" s="299">
        <v>213.16556483384494</v>
      </c>
      <c r="D24" s="299">
        <v>170.29736543748027</v>
      </c>
      <c r="E24" s="299">
        <v>140.79818598799977</v>
      </c>
      <c r="F24" s="299">
        <v>124.08294204031482</v>
      </c>
      <c r="G24" s="299">
        <v>112.20204352455352</v>
      </c>
      <c r="H24" s="299">
        <v>112.7355307866068</v>
      </c>
      <c r="I24" s="299">
        <v>107.95735553220165</v>
      </c>
      <c r="J24" s="299">
        <v>103.55761714199924</v>
      </c>
      <c r="K24" s="299">
        <v>96.810206923686209</v>
      </c>
      <c r="L24" s="299">
        <v>91.409155307520933</v>
      </c>
      <c r="M24" s="299">
        <v>96.360241523135031</v>
      </c>
      <c r="N24" s="299">
        <v>96.232283960523844</v>
      </c>
      <c r="O24" s="299">
        <v>98.051214086893793</v>
      </c>
      <c r="P24" s="299">
        <v>98.147160688123506</v>
      </c>
      <c r="Q24" s="299">
        <v>100</v>
      </c>
      <c r="R24" s="299">
        <v>104.42683122544172</v>
      </c>
      <c r="S24" s="299">
        <v>108.75616275718781</v>
      </c>
      <c r="T24" s="299">
        <v>105.16895057542075</v>
      </c>
      <c r="U24" s="299">
        <v>99.283851807368222</v>
      </c>
      <c r="V24" s="299">
        <v>109.1956879250512</v>
      </c>
      <c r="W24" s="299">
        <v>102.34508334066736</v>
      </c>
      <c r="X24" s="299">
        <v>101.0032977330027</v>
      </c>
      <c r="Y24" s="299">
        <v>100.54461775805925</v>
      </c>
      <c r="Z24" s="299">
        <v>99.489981690765489</v>
      </c>
      <c r="AA24" s="299">
        <v>100.1182938761564</v>
      </c>
      <c r="AB24" s="299">
        <v>100.62727679041362</v>
      </c>
      <c r="AC24" s="299">
        <v>101.43315921441129</v>
      </c>
      <c r="AD24" s="299"/>
      <c r="AE24" s="306" t="s">
        <v>80</v>
      </c>
    </row>
    <row r="25" spans="1:31" ht="15" customHeight="1" x14ac:dyDescent="0.35">
      <c r="A25" s="104" t="s">
        <v>26</v>
      </c>
      <c r="B25" s="299">
        <v>211.46803516714482</v>
      </c>
      <c r="C25" s="299">
        <v>220.52215693677675</v>
      </c>
      <c r="D25" s="299">
        <v>135.41351669708618</v>
      </c>
      <c r="E25" s="299">
        <v>108.49543533522056</v>
      </c>
      <c r="F25" s="299">
        <v>102.19055191816837</v>
      </c>
      <c r="G25" s="299">
        <v>97.726019198212768</v>
      </c>
      <c r="H25" s="299">
        <v>102.08707052394035</v>
      </c>
      <c r="I25" s="299">
        <v>100.03532025729851</v>
      </c>
      <c r="J25" s="299">
        <v>104.06983319443019</v>
      </c>
      <c r="K25" s="299">
        <v>91.931104619298083</v>
      </c>
      <c r="L25" s="299">
        <v>85.143047042058953</v>
      </c>
      <c r="M25" s="299">
        <v>88.506997064764832</v>
      </c>
      <c r="N25" s="299">
        <v>90.180620488185113</v>
      </c>
      <c r="O25" s="299">
        <v>90.92900106308754</v>
      </c>
      <c r="P25" s="299">
        <v>94.609136985181152</v>
      </c>
      <c r="Q25" s="299">
        <v>100</v>
      </c>
      <c r="R25" s="299">
        <v>101.35630657983337</v>
      </c>
      <c r="S25" s="299">
        <v>110.89399399033653</v>
      </c>
      <c r="T25" s="299">
        <v>106.80128092479917</v>
      </c>
      <c r="U25" s="299">
        <v>87.083877781470264</v>
      </c>
      <c r="V25" s="299">
        <v>90.802117823506606</v>
      </c>
      <c r="W25" s="299">
        <v>93.359052164366204</v>
      </c>
      <c r="X25" s="299">
        <v>93.176187186924196</v>
      </c>
      <c r="Y25" s="299">
        <v>87.685888078282218</v>
      </c>
      <c r="Z25" s="299">
        <v>87.621467756780874</v>
      </c>
      <c r="AA25" s="299">
        <v>88.965159959007622</v>
      </c>
      <c r="AB25" s="299">
        <v>89.065292018491817</v>
      </c>
      <c r="AC25" s="299">
        <v>90.204413814222406</v>
      </c>
      <c r="AD25" s="299"/>
      <c r="AE25" s="306" t="s">
        <v>80</v>
      </c>
    </row>
    <row r="26" spans="1:31" ht="15" customHeight="1" x14ac:dyDescent="0.35">
      <c r="A26" s="105" t="s">
        <v>27</v>
      </c>
      <c r="B26" s="300">
        <v>91.897584528905185</v>
      </c>
      <c r="C26" s="300">
        <v>96.548587998353</v>
      </c>
      <c r="D26" s="300">
        <v>94.557937261925474</v>
      </c>
      <c r="E26" s="300">
        <v>95.608628390191583</v>
      </c>
      <c r="F26" s="300">
        <v>90.598376636767753</v>
      </c>
      <c r="G26" s="300">
        <v>74.470372677277027</v>
      </c>
      <c r="H26" s="300">
        <v>75.238223066689869</v>
      </c>
      <c r="I26" s="300">
        <v>71.53011526843656</v>
      </c>
      <c r="J26" s="300">
        <v>66.471837912543066</v>
      </c>
      <c r="K26" s="300">
        <v>70.519760053743923</v>
      </c>
      <c r="L26" s="300">
        <v>74.286728925184221</v>
      </c>
      <c r="M26" s="300">
        <v>78.234055954370788</v>
      </c>
      <c r="N26" s="300">
        <v>84.260395236028003</v>
      </c>
      <c r="O26" s="300">
        <v>87.653365602064198</v>
      </c>
      <c r="P26" s="300">
        <v>98.168945261299129</v>
      </c>
      <c r="Q26" s="300">
        <v>100</v>
      </c>
      <c r="R26" s="300">
        <v>98.221305052055698</v>
      </c>
      <c r="S26" s="300">
        <v>94.7580788920137</v>
      </c>
      <c r="T26" s="300">
        <v>94.024552477582802</v>
      </c>
      <c r="U26" s="300">
        <v>89.825982340279907</v>
      </c>
      <c r="V26" s="300">
        <v>94.022315477176647</v>
      </c>
      <c r="W26" s="300">
        <v>92.65585776032917</v>
      </c>
      <c r="X26" s="300">
        <v>90.049053224531221</v>
      </c>
      <c r="Y26" s="300">
        <v>86.29382860522324</v>
      </c>
      <c r="Z26" s="300">
        <v>83.796637089326921</v>
      </c>
      <c r="AA26" s="300">
        <v>81.425556471327582</v>
      </c>
      <c r="AB26" s="300">
        <v>80.763893694944443</v>
      </c>
      <c r="AC26" s="300">
        <v>83.422498771397429</v>
      </c>
      <c r="AD26" s="300"/>
      <c r="AE26" s="307" t="s">
        <v>80</v>
      </c>
    </row>
    <row r="27" spans="1:31" ht="15" customHeight="1" x14ac:dyDescent="0.35">
      <c r="A27" s="104" t="s">
        <v>28</v>
      </c>
      <c r="B27" s="299">
        <v>72.418795511331808</v>
      </c>
      <c r="C27" s="299">
        <v>77.647917728728856</v>
      </c>
      <c r="D27" s="299">
        <v>85.8656042897872</v>
      </c>
      <c r="E27" s="299">
        <v>86.703925381870363</v>
      </c>
      <c r="F27" s="299">
        <v>93.986997211890056</v>
      </c>
      <c r="G27" s="299">
        <v>94.643430319279489</v>
      </c>
      <c r="H27" s="299">
        <v>93.364550094720215</v>
      </c>
      <c r="I27" s="299">
        <v>95.569233867668629</v>
      </c>
      <c r="J27" s="299">
        <v>95.526751379894137</v>
      </c>
      <c r="K27" s="299">
        <v>97.390316510268178</v>
      </c>
      <c r="L27" s="299">
        <v>97.392519305930549</v>
      </c>
      <c r="M27" s="299">
        <v>92.915809149783797</v>
      </c>
      <c r="N27" s="299">
        <v>92.38713819081245</v>
      </c>
      <c r="O27" s="299">
        <v>99.178357217932017</v>
      </c>
      <c r="P27" s="299">
        <v>97.305980904908452</v>
      </c>
      <c r="Q27" s="299">
        <v>100</v>
      </c>
      <c r="R27" s="299">
        <v>101.77167708274328</v>
      </c>
      <c r="S27" s="299">
        <v>105.43901717551245</v>
      </c>
      <c r="T27" s="299">
        <v>105.92583501689859</v>
      </c>
      <c r="U27" s="299">
        <v>99.149720874321062</v>
      </c>
      <c r="V27" s="299">
        <v>101.20020895090282</v>
      </c>
      <c r="W27" s="299">
        <v>104.21237467666104</v>
      </c>
      <c r="X27" s="299">
        <v>109.72597221959984</v>
      </c>
      <c r="Y27" s="299">
        <v>99.906223841801506</v>
      </c>
      <c r="Z27" s="299">
        <v>100.96923009144747</v>
      </c>
      <c r="AA27" s="299">
        <v>79.935363681563857</v>
      </c>
      <c r="AB27" s="299">
        <v>71.520684251269756</v>
      </c>
      <c r="AC27" s="299">
        <v>81.274034074102047</v>
      </c>
      <c r="AD27" s="299"/>
      <c r="AE27" s="306" t="s">
        <v>80</v>
      </c>
    </row>
    <row r="28" spans="1:31" ht="15" customHeight="1" x14ac:dyDescent="0.35">
      <c r="A28" s="104" t="s">
        <v>29</v>
      </c>
      <c r="B28" s="299">
        <v>100.26489177380836</v>
      </c>
      <c r="C28" s="299">
        <v>103.77014865805548</v>
      </c>
      <c r="D28" s="299">
        <v>104.42199300263314</v>
      </c>
      <c r="E28" s="299">
        <v>104.98486975006462</v>
      </c>
      <c r="F28" s="299">
        <v>105.50106342523699</v>
      </c>
      <c r="G28" s="299">
        <v>106.01090954916661</v>
      </c>
      <c r="H28" s="299">
        <v>111.15256780152585</v>
      </c>
      <c r="I28" s="299">
        <v>107.79532004304639</v>
      </c>
      <c r="J28" s="299">
        <v>108.26808193878045</v>
      </c>
      <c r="K28" s="299">
        <v>102.59963008792442</v>
      </c>
      <c r="L28" s="299">
        <v>101.79028408281761</v>
      </c>
      <c r="M28" s="299">
        <v>101.96460919039485</v>
      </c>
      <c r="N28" s="299">
        <v>101.19977577596377</v>
      </c>
      <c r="O28" s="299">
        <v>101.43391315460228</v>
      </c>
      <c r="P28" s="299">
        <v>102.36025254660611</v>
      </c>
      <c r="Q28" s="299">
        <v>100</v>
      </c>
      <c r="R28" s="299">
        <v>97.813253093434582</v>
      </c>
      <c r="S28" s="299">
        <v>97.169616712885372</v>
      </c>
      <c r="T28" s="299">
        <v>96.963987945411048</v>
      </c>
      <c r="U28" s="299">
        <v>94.079865306114314</v>
      </c>
      <c r="V28" s="299">
        <v>99.272937394673505</v>
      </c>
      <c r="W28" s="299">
        <v>93.201134763208216</v>
      </c>
      <c r="X28" s="299">
        <v>91.292382251927791</v>
      </c>
      <c r="Y28" s="299">
        <v>91.215467471900553</v>
      </c>
      <c r="Z28" s="299">
        <v>87.98424939099165</v>
      </c>
      <c r="AA28" s="299">
        <v>91.908440227705668</v>
      </c>
      <c r="AB28" s="299">
        <v>91.962020115934735</v>
      </c>
      <c r="AC28" s="299">
        <v>91.173262678989971</v>
      </c>
      <c r="AD28" s="299"/>
      <c r="AE28" s="306" t="s">
        <v>80</v>
      </c>
    </row>
    <row r="29" spans="1:31" ht="15" customHeight="1" x14ac:dyDescent="0.35">
      <c r="A29" s="104" t="s">
        <v>30</v>
      </c>
      <c r="B29" s="299">
        <v>117.47535416123422</v>
      </c>
      <c r="C29" s="299">
        <v>114.4976492551867</v>
      </c>
      <c r="D29" s="299">
        <v>111.3024042122593</v>
      </c>
      <c r="E29" s="299">
        <v>111.18141859586297</v>
      </c>
      <c r="F29" s="299">
        <v>109.90152893201459</v>
      </c>
      <c r="G29" s="299">
        <v>110.2410588384535</v>
      </c>
      <c r="H29" s="299">
        <v>113.59494771465994</v>
      </c>
      <c r="I29" s="299">
        <v>111.37345917829255</v>
      </c>
      <c r="J29" s="299">
        <v>103.58403039329242</v>
      </c>
      <c r="K29" s="299">
        <v>100.73480267982262</v>
      </c>
      <c r="L29" s="299">
        <v>98.004178810592464</v>
      </c>
      <c r="M29" s="299">
        <v>97.728818248500161</v>
      </c>
      <c r="N29" s="299">
        <v>95.255776978472966</v>
      </c>
      <c r="O29" s="299">
        <v>98.639120189688981</v>
      </c>
      <c r="P29" s="299">
        <v>99.880943544852101</v>
      </c>
      <c r="Q29" s="299">
        <v>100</v>
      </c>
      <c r="R29" s="299">
        <v>103.71540627431006</v>
      </c>
      <c r="S29" s="299">
        <v>103.85181034099188</v>
      </c>
      <c r="T29" s="299">
        <v>102.12751859729994</v>
      </c>
      <c r="U29" s="299">
        <v>97.650984011977229</v>
      </c>
      <c r="V29" s="299">
        <v>102.17486961281412</v>
      </c>
      <c r="W29" s="299">
        <v>102.00855860021446</v>
      </c>
      <c r="X29" s="299">
        <v>100.20988285069387</v>
      </c>
      <c r="Y29" s="299">
        <v>99.30150265090252</v>
      </c>
      <c r="Z29" s="299">
        <v>96.160224657257928</v>
      </c>
      <c r="AA29" s="299">
        <v>97.035791802840521</v>
      </c>
      <c r="AB29" s="299">
        <v>99.213785172906896</v>
      </c>
      <c r="AC29" s="299">
        <v>102.96243979934843</v>
      </c>
      <c r="AD29" s="299"/>
      <c r="AE29" s="306" t="s">
        <v>80</v>
      </c>
    </row>
    <row r="30" spans="1:31" ht="15" customHeight="1" x14ac:dyDescent="0.35">
      <c r="A30" s="104" t="s">
        <v>31</v>
      </c>
      <c r="B30" s="299">
        <v>68.945485956887808</v>
      </c>
      <c r="C30" s="299">
        <v>70.895389260058749</v>
      </c>
      <c r="D30" s="299">
        <v>75.885551625848066</v>
      </c>
      <c r="E30" s="299">
        <v>74.17519454548632</v>
      </c>
      <c r="F30" s="299">
        <v>75.235988605638767</v>
      </c>
      <c r="G30" s="299">
        <v>80.34102739444657</v>
      </c>
      <c r="H30" s="299">
        <v>77.726093663719269</v>
      </c>
      <c r="I30" s="299">
        <v>81.553204590336136</v>
      </c>
      <c r="J30" s="299">
        <v>87.029336326800561</v>
      </c>
      <c r="K30" s="299">
        <v>96.404605133999041</v>
      </c>
      <c r="L30" s="299">
        <v>95.692741258077845</v>
      </c>
      <c r="M30" s="299">
        <v>95.171604245899786</v>
      </c>
      <c r="N30" s="299">
        <v>99.488123005720112</v>
      </c>
      <c r="O30" s="299">
        <v>93.666079669290255</v>
      </c>
      <c r="P30" s="299">
        <v>97.349955368075484</v>
      </c>
      <c r="Q30" s="299">
        <v>100</v>
      </c>
      <c r="R30" s="299">
        <v>94.755641064457222</v>
      </c>
      <c r="S30" s="299">
        <v>92.324693449150146</v>
      </c>
      <c r="T30" s="299">
        <v>89.65498262725319</v>
      </c>
      <c r="U30" s="299">
        <v>85.815967584490281</v>
      </c>
      <c r="V30" s="299">
        <v>81.320682817378596</v>
      </c>
      <c r="W30" s="299">
        <v>79.83765009796781</v>
      </c>
      <c r="X30" s="299">
        <v>77.759797405333899</v>
      </c>
      <c r="Y30" s="299">
        <v>75.724987908640841</v>
      </c>
      <c r="Z30" s="299">
        <v>75.913501900459806</v>
      </c>
      <c r="AA30" s="299">
        <v>80.651623828114097</v>
      </c>
      <c r="AB30" s="299">
        <v>78.856110896884928</v>
      </c>
      <c r="AC30" s="299">
        <v>84.663901068510754</v>
      </c>
      <c r="AD30" s="299"/>
      <c r="AE30" s="306" t="s">
        <v>80</v>
      </c>
    </row>
    <row r="31" spans="1:31" ht="15" customHeight="1" x14ac:dyDescent="0.35">
      <c r="A31" s="105" t="s">
        <v>32</v>
      </c>
      <c r="B31" s="300">
        <v>111.51567687277499</v>
      </c>
      <c r="C31" s="300">
        <v>112.74355986511706</v>
      </c>
      <c r="D31" s="300">
        <v>110.09272732299975</v>
      </c>
      <c r="E31" s="300">
        <v>107.60464210542666</v>
      </c>
      <c r="F31" s="300">
        <v>106.47172293636376</v>
      </c>
      <c r="G31" s="300">
        <v>105.70367332433774</v>
      </c>
      <c r="H31" s="300">
        <v>108.87685990844255</v>
      </c>
      <c r="I31" s="300">
        <v>105.54708663410591</v>
      </c>
      <c r="J31" s="300">
        <v>105.68555632262841</v>
      </c>
      <c r="K31" s="300">
        <v>101.8017239090665</v>
      </c>
      <c r="L31" s="300">
        <v>102.15483813862809</v>
      </c>
      <c r="M31" s="300">
        <v>102.4914161461385</v>
      </c>
      <c r="N31" s="300">
        <v>99.717779882546409</v>
      </c>
      <c r="O31" s="300">
        <v>100.80170865206422</v>
      </c>
      <c r="P31" s="300">
        <v>100.73836317591962</v>
      </c>
      <c r="Q31" s="300">
        <v>100</v>
      </c>
      <c r="R31" s="300">
        <v>99.062316757619328</v>
      </c>
      <c r="S31" s="300">
        <v>97.391586881357469</v>
      </c>
      <c r="T31" s="300">
        <v>94.507268501979397</v>
      </c>
      <c r="U31" s="300">
        <v>86.568400280728838</v>
      </c>
      <c r="V31" s="300">
        <v>88.422245854969901</v>
      </c>
      <c r="W31" s="300">
        <v>82.127815343785414</v>
      </c>
      <c r="X31" s="300">
        <v>84.286357574121212</v>
      </c>
      <c r="Y31" s="300">
        <v>82.421757741055956</v>
      </c>
      <c r="Z31" s="300">
        <v>76.891642456502936</v>
      </c>
      <c r="AA31" s="300">
        <v>74.566596484456198</v>
      </c>
      <c r="AB31" s="300">
        <v>71.186034467165442</v>
      </c>
      <c r="AC31" s="300">
        <v>69.59566548014557</v>
      </c>
      <c r="AD31" s="300"/>
      <c r="AE31" s="307" t="s">
        <v>80</v>
      </c>
    </row>
    <row r="32" spans="1:31" ht="15" customHeight="1" x14ac:dyDescent="0.35">
      <c r="A32" s="104" t="s">
        <v>33</v>
      </c>
      <c r="B32" s="299">
        <v>133.600270503942</v>
      </c>
      <c r="C32" s="299">
        <v>121.21274418116916</v>
      </c>
      <c r="D32" s="299">
        <v>116.85342950419025</v>
      </c>
      <c r="E32" s="299">
        <v>111.64850912522792</v>
      </c>
      <c r="F32" s="299">
        <v>106.66298531274879</v>
      </c>
      <c r="G32" s="299">
        <v>106.12833074029054</v>
      </c>
      <c r="H32" s="299">
        <v>108.05514299899845</v>
      </c>
      <c r="I32" s="299">
        <v>104.99867182350474</v>
      </c>
      <c r="J32" s="299">
        <v>100.90890474794341</v>
      </c>
      <c r="K32" s="299">
        <v>94.440116761828122</v>
      </c>
      <c r="L32" s="299">
        <v>101.04337425846821</v>
      </c>
      <c r="M32" s="299">
        <v>100.88151863138701</v>
      </c>
      <c r="N32" s="299">
        <v>98.386727009304991</v>
      </c>
      <c r="O32" s="299">
        <v>100.67829960237633</v>
      </c>
      <c r="P32" s="299">
        <v>101.3688310013782</v>
      </c>
      <c r="Q32" s="299">
        <v>100</v>
      </c>
      <c r="R32" s="299">
        <v>100.79258564531453</v>
      </c>
      <c r="S32" s="299">
        <v>101.95667282291407</v>
      </c>
      <c r="T32" s="299">
        <v>98.826142098031994</v>
      </c>
      <c r="U32" s="299">
        <v>93.096531814174057</v>
      </c>
      <c r="V32" s="299">
        <v>94.742928964894418</v>
      </c>
      <c r="W32" s="299">
        <v>93.39923701409873</v>
      </c>
      <c r="X32" s="299">
        <v>90.61519583714977</v>
      </c>
      <c r="Y32" s="299">
        <v>87.178756505791</v>
      </c>
      <c r="Z32" s="299">
        <v>85.899059121375799</v>
      </c>
      <c r="AA32" s="299">
        <v>86.578943707787246</v>
      </c>
      <c r="AB32" s="299">
        <v>87.919412188941877</v>
      </c>
      <c r="AC32" s="299">
        <v>87.251980093135529</v>
      </c>
      <c r="AD32" s="299"/>
      <c r="AE32" s="306" t="s">
        <v>80</v>
      </c>
    </row>
    <row r="33" spans="1:31" ht="15" customHeight="1" x14ac:dyDescent="0.35">
      <c r="A33" s="106" t="s">
        <v>34</v>
      </c>
      <c r="B33" s="301">
        <v>164.01343872168437</v>
      </c>
      <c r="C33" s="301">
        <v>135.44568291478802</v>
      </c>
      <c r="D33" s="301">
        <v>126.42863361418981</v>
      </c>
      <c r="E33" s="301">
        <v>120.59179355647591</v>
      </c>
      <c r="F33" s="301">
        <v>119.11658686838018</v>
      </c>
      <c r="G33" s="301">
        <v>123.77345928916574</v>
      </c>
      <c r="H33" s="301">
        <v>125.12640650946814</v>
      </c>
      <c r="I33" s="301">
        <v>122.87786304870205</v>
      </c>
      <c r="J33" s="301">
        <v>110.18107463508504</v>
      </c>
      <c r="K33" s="301">
        <v>97.748820358590422</v>
      </c>
      <c r="L33" s="301">
        <v>94.611824706904486</v>
      </c>
      <c r="M33" s="301">
        <v>96.578310019720604</v>
      </c>
      <c r="N33" s="301">
        <v>98.32383067099957</v>
      </c>
      <c r="O33" s="301">
        <v>101.58892493060418</v>
      </c>
      <c r="P33" s="301">
        <v>100.82370759431578</v>
      </c>
      <c r="Q33" s="301">
        <v>100</v>
      </c>
      <c r="R33" s="301">
        <v>100.53271938443599</v>
      </c>
      <c r="S33" s="301">
        <v>101.15785008132944</v>
      </c>
      <c r="T33" s="301">
        <v>98.843725036605008</v>
      </c>
      <c r="U33" s="301">
        <v>85.723724182482485</v>
      </c>
      <c r="V33" s="301">
        <v>81.990437650142837</v>
      </c>
      <c r="W33" s="301">
        <v>85.457951040457644</v>
      </c>
      <c r="X33" s="301">
        <v>83.250531997729979</v>
      </c>
      <c r="Y33" s="301">
        <v>76.979835920162472</v>
      </c>
      <c r="Z33" s="301">
        <v>77.077677764745516</v>
      </c>
      <c r="AA33" s="301">
        <v>77.231063935486858</v>
      </c>
      <c r="AB33" s="301">
        <v>75.88948524420951</v>
      </c>
      <c r="AC33" s="301">
        <v>75.665917354286918</v>
      </c>
      <c r="AD33" s="301"/>
      <c r="AE33" s="308" t="s">
        <v>80</v>
      </c>
    </row>
    <row r="34" spans="1:31" ht="15" customHeight="1" x14ac:dyDescent="0.35">
      <c r="A34" s="107" t="s">
        <v>35</v>
      </c>
      <c r="B34" s="302">
        <v>105.99050926972724</v>
      </c>
      <c r="C34" s="302">
        <v>105.88642633013912</v>
      </c>
      <c r="D34" s="302">
        <v>104.79455471903441</v>
      </c>
      <c r="E34" s="302">
        <v>105.67373827699336</v>
      </c>
      <c r="F34" s="302">
        <v>109.32151344033866</v>
      </c>
      <c r="G34" s="302">
        <v>109.03556616888714</v>
      </c>
      <c r="H34" s="302">
        <v>114.35421167566969</v>
      </c>
      <c r="I34" s="302">
        <v>107.5409584966543</v>
      </c>
      <c r="J34" s="302">
        <v>108.23218008172006</v>
      </c>
      <c r="K34" s="302">
        <v>104.35747931105408</v>
      </c>
      <c r="L34" s="302">
        <v>102.751524045566</v>
      </c>
      <c r="M34" s="302">
        <v>103.21064140473311</v>
      </c>
      <c r="N34" s="302">
        <v>104.19446223328291</v>
      </c>
      <c r="O34" s="302">
        <v>104.74135353043204</v>
      </c>
      <c r="P34" s="302">
        <v>103.74241988822936</v>
      </c>
      <c r="Q34" s="302">
        <v>100</v>
      </c>
      <c r="R34" s="302">
        <v>100.02999222477831</v>
      </c>
      <c r="S34" s="302">
        <v>97.97222801676412</v>
      </c>
      <c r="T34" s="302">
        <v>94.903013956012359</v>
      </c>
      <c r="U34" s="302">
        <v>88.193260210266487</v>
      </c>
      <c r="V34" s="302">
        <v>96.894127154779426</v>
      </c>
      <c r="W34" s="302">
        <v>91.191811655830463</v>
      </c>
      <c r="X34" s="302">
        <v>86.166582301378085</v>
      </c>
      <c r="Y34" s="302">
        <v>84.079861592301214</v>
      </c>
      <c r="Z34" s="302">
        <v>81.883718860820608</v>
      </c>
      <c r="AA34" s="302">
        <v>81.193897690919613</v>
      </c>
      <c r="AB34" s="302">
        <v>80.969612449690814</v>
      </c>
      <c r="AC34" s="302">
        <v>80.890503580540638</v>
      </c>
      <c r="AD34" s="302"/>
      <c r="AE34" s="309" t="s">
        <v>80</v>
      </c>
    </row>
    <row r="35" spans="1:31" ht="15" customHeight="1" x14ac:dyDescent="0.35">
      <c r="A35" s="68" t="s">
        <v>73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 t="s">
        <v>80</v>
      </c>
    </row>
    <row r="36" spans="1:31" ht="15" customHeight="1" x14ac:dyDescent="0.35">
      <c r="A36" s="107" t="s">
        <v>90</v>
      </c>
      <c r="B36" s="304">
        <v>86.822321824197942</v>
      </c>
      <c r="C36" s="304">
        <v>86.059126575629108</v>
      </c>
      <c r="D36" s="304">
        <v>87.564072700590174</v>
      </c>
      <c r="E36" s="304">
        <v>89.053606123119664</v>
      </c>
      <c r="F36" s="304">
        <v>90.307121887063431</v>
      </c>
      <c r="G36" s="304">
        <v>91.466373714361239</v>
      </c>
      <c r="H36" s="304">
        <v>94.14213444808054</v>
      </c>
      <c r="I36" s="304">
        <v>94.970014957907736</v>
      </c>
      <c r="J36" s="304">
        <v>95.842627853305146</v>
      </c>
      <c r="K36" s="304">
        <v>96.399291150637822</v>
      </c>
      <c r="L36" s="304">
        <v>98.584324074235596</v>
      </c>
      <c r="M36" s="304">
        <v>97.002092632728633</v>
      </c>
      <c r="N36" s="304">
        <v>97.528844009874732</v>
      </c>
      <c r="O36" s="304">
        <v>98.091016795937023</v>
      </c>
      <c r="P36" s="304">
        <v>99.910996234960834</v>
      </c>
      <c r="Q36" s="304">
        <v>100</v>
      </c>
      <c r="R36" s="304">
        <v>99.065133794226881</v>
      </c>
      <c r="S36" s="304">
        <v>100.42605861487586</v>
      </c>
      <c r="T36" s="304">
        <v>97.607356469120589</v>
      </c>
      <c r="U36" s="304">
        <v>91.500114731793857</v>
      </c>
      <c r="V36" s="304">
        <v>94.572187177355858</v>
      </c>
      <c r="W36" s="304">
        <v>92.498131667493951</v>
      </c>
      <c r="X36" s="304">
        <v>89.187752340033057</v>
      </c>
      <c r="Y36" s="304">
        <v>91.650998291596594</v>
      </c>
      <c r="Z36" s="304">
        <v>92.389148516849318</v>
      </c>
      <c r="AA36" s="304">
        <v>90.681445492911877</v>
      </c>
      <c r="AB36" s="304">
        <v>88.948856375902736</v>
      </c>
      <c r="AC36" s="304">
        <v>0</v>
      </c>
      <c r="AD36" s="304"/>
      <c r="AE36" s="309" t="s">
        <v>80</v>
      </c>
    </row>
    <row r="37" spans="1:31" ht="15" customHeight="1" x14ac:dyDescent="0.35">
      <c r="A37" s="109" t="s">
        <v>91</v>
      </c>
      <c r="B37" s="304">
        <v>92.096345434970601</v>
      </c>
      <c r="C37" s="304">
        <v>93.1138930857703</v>
      </c>
      <c r="D37" s="304">
        <v>94.049105254202431</v>
      </c>
      <c r="E37" s="304">
        <v>93.524912357791791</v>
      </c>
      <c r="F37" s="304">
        <v>98.207950705747777</v>
      </c>
      <c r="G37" s="304">
        <v>99.761750289150328</v>
      </c>
      <c r="H37" s="304">
        <v>100.67299095213119</v>
      </c>
      <c r="I37" s="304">
        <v>100.13243525899347</v>
      </c>
      <c r="J37" s="304">
        <v>96.607018602914636</v>
      </c>
      <c r="K37" s="304">
        <v>98.28351050487808</v>
      </c>
      <c r="L37" s="304">
        <v>99.77052818409102</v>
      </c>
      <c r="M37" s="304">
        <v>97.911132231989114</v>
      </c>
      <c r="N37" s="304">
        <v>99.645061658901014</v>
      </c>
      <c r="O37" s="304">
        <v>100.07536152806556</v>
      </c>
      <c r="P37" s="304">
        <v>99.510005387237584</v>
      </c>
      <c r="Q37" s="304">
        <v>100</v>
      </c>
      <c r="R37" s="304">
        <v>98.368743122847377</v>
      </c>
      <c r="S37" s="304">
        <v>101.11876934543169</v>
      </c>
      <c r="T37" s="304">
        <v>95.864498469911297</v>
      </c>
      <c r="U37" s="304">
        <v>90.600311001624462</v>
      </c>
      <c r="V37" s="304">
        <v>94.539835392995045</v>
      </c>
      <c r="W37" s="304">
        <v>98.223687514370567</v>
      </c>
      <c r="X37" s="304">
        <v>101.28787419537481</v>
      </c>
      <c r="Y37" s="304">
        <v>102.32619586189391</v>
      </c>
      <c r="Z37" s="304">
        <v>98.856186864312605</v>
      </c>
      <c r="AA37" s="304">
        <v>96.049150469489646</v>
      </c>
      <c r="AB37" s="304">
        <v>94.849977413423701</v>
      </c>
      <c r="AC37" s="304">
        <v>0</v>
      </c>
      <c r="AD37" s="304"/>
      <c r="AE37" s="310" t="s">
        <v>80</v>
      </c>
    </row>
    <row r="38" spans="1:31" s="102" customFormat="1" ht="13.5" customHeight="1" thickBot="1" x14ac:dyDescent="0.4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</row>
    <row r="39" spans="1:31" ht="15" thickTop="1" x14ac:dyDescent="0.35">
      <c r="A39" s="112" t="s">
        <v>92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</row>
    <row r="40" spans="1:31" x14ac:dyDescent="0.35">
      <c r="A40" s="114" t="s">
        <v>93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</row>
    <row r="41" spans="1:31" x14ac:dyDescent="0.35">
      <c r="A41" s="114" t="s">
        <v>105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</row>
    <row r="42" spans="1:31" x14ac:dyDescent="0.35">
      <c r="A42" s="116" t="s">
        <v>106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</row>
    <row r="43" spans="1:31" ht="15" thickBot="1" x14ac:dyDescent="0.4">
      <c r="A43" s="118" t="s">
        <v>84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20"/>
      <c r="M43" s="120"/>
      <c r="N43" s="120"/>
      <c r="O43" s="120"/>
      <c r="P43" s="120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20"/>
    </row>
    <row r="44" spans="1:31" ht="15" thickTop="1" x14ac:dyDescent="0.35">
      <c r="A44" s="149" t="s">
        <v>95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</row>
    <row r="45" spans="1:31" ht="15" thickBot="1" x14ac:dyDescent="0.4">
      <c r="A45" s="138" t="s">
        <v>0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</row>
    <row r="46" spans="1:31" ht="15" thickTop="1" x14ac:dyDescent="0.35">
      <c r="A46" s="89" t="s">
        <v>96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</row>
    <row r="47" spans="1:31" ht="15" thickBot="1" x14ac:dyDescent="0.4">
      <c r="A47" s="145" t="s">
        <v>107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</row>
    <row r="48" spans="1:31" ht="15" thickTop="1" x14ac:dyDescent="0.35">
      <c r="A48" s="89" t="s">
        <v>108</v>
      </c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</row>
    <row r="49" spans="1:31" ht="15" thickBot="1" x14ac:dyDescent="0.4">
      <c r="A49" s="138" t="s">
        <v>109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</row>
    <row r="50" spans="1:31" ht="15" thickTop="1" x14ac:dyDescent="0.35">
      <c r="A50" s="89" t="s">
        <v>97</v>
      </c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</row>
    <row r="51" spans="1:31" ht="15" thickBot="1" x14ac:dyDescent="0.4">
      <c r="A51" s="138" t="s">
        <v>38</v>
      </c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</row>
    <row r="52" spans="1:31" ht="15" thickTop="1" x14ac:dyDescent="0.3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</sheetPr>
  <dimension ref="A1:O45"/>
  <sheetViews>
    <sheetView workbookViewId="0"/>
  </sheetViews>
  <sheetFormatPr baseColWidth="10" defaultColWidth="9.1796875" defaultRowHeight="14.5" x14ac:dyDescent="0.35"/>
  <cols>
    <col min="1" max="1" width="22.81640625" style="124" customWidth="1"/>
    <col min="2" max="15" width="6.1796875" style="93" customWidth="1"/>
    <col min="16" max="16384" width="9.1796875" style="93"/>
  </cols>
  <sheetData>
    <row r="1" spans="1:15" s="141" customFormat="1" ht="38.25" customHeight="1" thickTop="1" x14ac:dyDescent="0.4">
      <c r="A1" s="91" t="s">
        <v>118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20.25" customHeight="1" x14ac:dyDescent="0.35">
      <c r="A2" s="126" t="s">
        <v>187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ht="20" x14ac:dyDescent="0.4">
      <c r="A3" s="97" t="s">
        <v>111</v>
      </c>
      <c r="B3" s="95"/>
      <c r="C3" s="95"/>
      <c r="D3" s="95"/>
      <c r="E3" s="95"/>
      <c r="F3" s="95"/>
      <c r="G3" s="95"/>
    </row>
    <row r="4" spans="1:15" ht="30" customHeight="1" x14ac:dyDescent="0.35">
      <c r="A4" s="100" t="s">
        <v>6</v>
      </c>
      <c r="B4" s="298">
        <v>2005</v>
      </c>
      <c r="C4" s="298">
        <v>2006</v>
      </c>
      <c r="D4" s="298">
        <v>2007</v>
      </c>
      <c r="E4" s="298">
        <v>2008</v>
      </c>
      <c r="F4" s="298">
        <v>2009</v>
      </c>
      <c r="G4" s="298">
        <v>2010</v>
      </c>
      <c r="H4" s="298">
        <v>2011</v>
      </c>
      <c r="I4" s="298">
        <v>2012</v>
      </c>
      <c r="J4" s="298">
        <v>2013</v>
      </c>
      <c r="K4" s="298">
        <v>2014</v>
      </c>
      <c r="L4" s="298">
        <v>2015</v>
      </c>
      <c r="M4" s="298">
        <v>2016</v>
      </c>
      <c r="N4" s="298">
        <v>2017</v>
      </c>
      <c r="O4" s="298">
        <v>2018</v>
      </c>
    </row>
    <row r="5" spans="1:15" ht="30" customHeight="1" x14ac:dyDescent="0.35">
      <c r="A5" s="101" t="s">
        <v>112</v>
      </c>
      <c r="B5" s="305">
        <v>12.044234378490648</v>
      </c>
      <c r="C5" s="305">
        <v>12.061078376987902</v>
      </c>
      <c r="D5" s="305">
        <v>11.954735937171</v>
      </c>
      <c r="E5" s="305">
        <v>11.638131492129384</v>
      </c>
      <c r="F5" s="305">
        <v>10.494504078383667</v>
      </c>
      <c r="G5" s="305">
        <v>10.016835868692366</v>
      </c>
      <c r="H5" s="305">
        <v>9.2920309244823969</v>
      </c>
      <c r="I5" s="305">
        <v>9.4020781080734821</v>
      </c>
      <c r="J5" s="305">
        <v>8.6455361380468663</v>
      </c>
      <c r="K5" s="305">
        <v>8.6149908595101099</v>
      </c>
      <c r="L5" s="305">
        <v>8.9102670328270026</v>
      </c>
      <c r="M5" s="305">
        <v>8.5748266689497186</v>
      </c>
      <c r="N5" s="305">
        <v>9.0095159637152484</v>
      </c>
      <c r="O5" s="305">
        <v>8.6853660371235044</v>
      </c>
    </row>
    <row r="6" spans="1:15" ht="19.5" customHeight="1" x14ac:dyDescent="0.35">
      <c r="A6" s="127" t="s">
        <v>7</v>
      </c>
      <c r="B6" s="311">
        <v>10.800888154504856</v>
      </c>
      <c r="C6" s="311">
        <v>10.743581484495987</v>
      </c>
      <c r="D6" s="311">
        <v>10.605581704499134</v>
      </c>
      <c r="E6" s="311">
        <v>10.338878926812827</v>
      </c>
      <c r="F6" s="311">
        <v>9.5696739192350861</v>
      </c>
      <c r="G6" s="311">
        <v>9.777064733453722</v>
      </c>
      <c r="H6" s="311">
        <v>9.4512074886778237</v>
      </c>
      <c r="I6" s="311">
        <v>9.3011081711076748</v>
      </c>
      <c r="J6" s="311">
        <v>9.0795961314908311</v>
      </c>
      <c r="K6" s="311">
        <v>8.7239244702184457</v>
      </c>
      <c r="L6" s="311">
        <v>8.7621790538171869</v>
      </c>
      <c r="M6" s="311">
        <v>8.7081516801509533</v>
      </c>
      <c r="N6" s="311">
        <v>8.7496458116544442</v>
      </c>
      <c r="O6" s="311" t="s">
        <v>80</v>
      </c>
    </row>
    <row r="7" spans="1:15" ht="15" customHeight="1" x14ac:dyDescent="0.35">
      <c r="A7" s="128" t="s">
        <v>8</v>
      </c>
      <c r="B7" s="312">
        <v>12.330258153415789</v>
      </c>
      <c r="C7" s="312">
        <v>12.452236779569425</v>
      </c>
      <c r="D7" s="312">
        <v>12.153496083824244</v>
      </c>
      <c r="E7" s="312">
        <v>12.209304815583591</v>
      </c>
      <c r="F7" s="312">
        <v>11.404104901408772</v>
      </c>
      <c r="G7" s="312">
        <v>12.053738083157047</v>
      </c>
      <c r="H7" s="312">
        <v>11.746384755483463</v>
      </c>
      <c r="I7" s="312">
        <v>11.795475088801755</v>
      </c>
      <c r="J7" s="312">
        <v>11.98475108720451</v>
      </c>
      <c r="K7" s="312">
        <v>11.428353916695773</v>
      </c>
      <c r="L7" s="312">
        <v>11.339596516166509</v>
      </c>
      <c r="M7" s="312">
        <v>11.362759056704791</v>
      </c>
      <c r="N7" s="312">
        <v>11.305430498042025</v>
      </c>
      <c r="O7" s="312" t="s">
        <v>80</v>
      </c>
    </row>
    <row r="8" spans="1:15" ht="15" customHeight="1" x14ac:dyDescent="0.35">
      <c r="A8" s="128" t="s">
        <v>9</v>
      </c>
      <c r="B8" s="312">
        <v>11.454307804249375</v>
      </c>
      <c r="C8" s="312">
        <v>11.129807808393691</v>
      </c>
      <c r="D8" s="312">
        <v>10.793429071704356</v>
      </c>
      <c r="E8" s="312">
        <v>10.680431668710856</v>
      </c>
      <c r="F8" s="312">
        <v>9.8474348101325688</v>
      </c>
      <c r="G8" s="312">
        <v>10.366922964135389</v>
      </c>
      <c r="H8" s="312">
        <v>10.067885559686879</v>
      </c>
      <c r="I8" s="312">
        <v>9.6909177388172534</v>
      </c>
      <c r="J8" s="312">
        <v>9.6792773113945287</v>
      </c>
      <c r="K8" s="312">
        <v>9.1646381110332236</v>
      </c>
      <c r="L8" s="312">
        <v>9.3152175324761153</v>
      </c>
      <c r="M8" s="312">
        <v>9.340254295489558</v>
      </c>
      <c r="N8" s="312">
        <v>9.5810566603799217</v>
      </c>
      <c r="O8" s="312" t="s">
        <v>80</v>
      </c>
    </row>
    <row r="9" spans="1:15" ht="15" customHeight="1" x14ac:dyDescent="0.35">
      <c r="A9" s="128" t="s">
        <v>10</v>
      </c>
      <c r="B9" s="312">
        <v>14.164069006339986</v>
      </c>
      <c r="C9" s="312">
        <v>13.83245214196487</v>
      </c>
      <c r="D9" s="312">
        <v>13.407490072529269</v>
      </c>
      <c r="E9" s="312">
        <v>13.317621555870506</v>
      </c>
      <c r="F9" s="312">
        <v>12.01601305546497</v>
      </c>
      <c r="G9" s="312">
        <v>12.466666933317869</v>
      </c>
      <c r="H9" s="312">
        <v>11.437514406292804</v>
      </c>
      <c r="I9" s="312">
        <v>11.088241003256067</v>
      </c>
      <c r="J9" s="312">
        <v>11.019584396163438</v>
      </c>
      <c r="K9" s="312">
        <v>10.46459844264721</v>
      </c>
      <c r="L9" s="312">
        <v>10.746591163366093</v>
      </c>
      <c r="M9" s="312">
        <v>10.589672390817714</v>
      </c>
      <c r="N9" s="312">
        <v>10.473457723583156</v>
      </c>
      <c r="O9" s="312" t="s">
        <v>80</v>
      </c>
    </row>
    <row r="10" spans="1:15" ht="15" customHeight="1" x14ac:dyDescent="0.35">
      <c r="A10" s="128" t="s">
        <v>11</v>
      </c>
      <c r="B10" s="312">
        <v>8.4509955014640141</v>
      </c>
      <c r="C10" s="312">
        <v>8.5873614244270158</v>
      </c>
      <c r="D10" s="312">
        <v>9.1657331296267284</v>
      </c>
      <c r="E10" s="312">
        <v>9.0520132329483438</v>
      </c>
      <c r="F10" s="312">
        <v>7.8726464833302483</v>
      </c>
      <c r="G10" s="312">
        <v>8.2849245755879934</v>
      </c>
      <c r="H10" s="312">
        <v>9.0571149455782969</v>
      </c>
      <c r="I10" s="312">
        <v>8.4112557642529016</v>
      </c>
      <c r="J10" s="312">
        <v>7.7278410285194887</v>
      </c>
      <c r="K10" s="312">
        <v>8.1973864089823678</v>
      </c>
      <c r="L10" s="312">
        <v>8.7005730114300341</v>
      </c>
      <c r="M10" s="312">
        <v>8.4100599575406942</v>
      </c>
      <c r="N10" s="312">
        <v>8.8064241959684146</v>
      </c>
      <c r="O10" s="312" t="s">
        <v>80</v>
      </c>
    </row>
    <row r="11" spans="1:15" ht="15" customHeight="1" x14ac:dyDescent="0.35">
      <c r="A11" s="129" t="s">
        <v>12</v>
      </c>
      <c r="B11" s="313">
        <v>13.673994943636737</v>
      </c>
      <c r="C11" s="313">
        <v>13.70815499342935</v>
      </c>
      <c r="D11" s="313">
        <v>13.802723831139472</v>
      </c>
      <c r="E11" s="313">
        <v>13.670410199139198</v>
      </c>
      <c r="F11" s="313">
        <v>12.932819786605465</v>
      </c>
      <c r="G11" s="313">
        <v>12.258336102011192</v>
      </c>
      <c r="H11" s="313">
        <v>11.563634338772939</v>
      </c>
      <c r="I11" s="313">
        <v>10.854750900242298</v>
      </c>
      <c r="J11" s="313">
        <v>10.051853146853148</v>
      </c>
      <c r="K11" s="313">
        <v>10.624622199554194</v>
      </c>
      <c r="L11" s="313">
        <v>10.680510515501833</v>
      </c>
      <c r="M11" s="313">
        <v>11.261028869843544</v>
      </c>
      <c r="N11" s="313">
        <v>11.51547725389824</v>
      </c>
      <c r="O11" s="313" t="s">
        <v>80</v>
      </c>
    </row>
    <row r="12" spans="1:15" ht="15" customHeight="1" x14ac:dyDescent="0.35">
      <c r="A12" s="128" t="s">
        <v>13</v>
      </c>
      <c r="B12" s="312">
        <v>7.0196756535150131</v>
      </c>
      <c r="C12" s="312">
        <v>7.1079603016554884</v>
      </c>
      <c r="D12" s="312">
        <v>7.4380253837749688</v>
      </c>
      <c r="E12" s="312">
        <v>7.2322518281607753</v>
      </c>
      <c r="F12" s="312">
        <v>6.6861057341801837</v>
      </c>
      <c r="G12" s="312">
        <v>6.6162321960848569</v>
      </c>
      <c r="H12" s="312">
        <v>6.5722299241531301</v>
      </c>
      <c r="I12" s="312">
        <v>6.1585447685904269</v>
      </c>
      <c r="J12" s="312">
        <v>5.8689100451656753</v>
      </c>
      <c r="K12" s="312">
        <v>5.7117432163653552</v>
      </c>
      <c r="L12" s="312">
        <v>5.8712511057303738</v>
      </c>
      <c r="M12" s="312">
        <v>5.9611146563741446</v>
      </c>
      <c r="N12" s="312">
        <v>6.2045094218891608</v>
      </c>
      <c r="O12" s="312" t="s">
        <v>80</v>
      </c>
    </row>
    <row r="13" spans="1:15" ht="15" customHeight="1" x14ac:dyDescent="0.35">
      <c r="A13" s="128" t="s">
        <v>14</v>
      </c>
      <c r="B13" s="312">
        <v>12.681109152551866</v>
      </c>
      <c r="C13" s="312">
        <v>14.054119598669674</v>
      </c>
      <c r="D13" s="312">
        <v>13.14752151789577</v>
      </c>
      <c r="E13" s="312">
        <v>12.40439586598883</v>
      </c>
      <c r="F13" s="312">
        <v>11.788164137128081</v>
      </c>
      <c r="G13" s="312">
        <v>11.773121668991344</v>
      </c>
      <c r="H13" s="312">
        <v>10.807500596719015</v>
      </c>
      <c r="I13" s="312">
        <v>9.9496182862756548</v>
      </c>
      <c r="J13" s="312">
        <v>10.204132224796014</v>
      </c>
      <c r="K13" s="312">
        <v>9.444680518365324</v>
      </c>
      <c r="L13" s="312">
        <v>8.8980579266620659</v>
      </c>
      <c r="M13" s="312">
        <v>9.2201460869274801</v>
      </c>
      <c r="N13" s="312">
        <v>8.7918767589371747</v>
      </c>
      <c r="O13" s="312" t="s">
        <v>80</v>
      </c>
    </row>
    <row r="14" spans="1:15" ht="15" customHeight="1" x14ac:dyDescent="0.35">
      <c r="A14" s="128" t="s">
        <v>15</v>
      </c>
      <c r="B14" s="312">
        <v>9.5446691264055659</v>
      </c>
      <c r="C14" s="312">
        <v>9.5284040363434688</v>
      </c>
      <c r="D14" s="312">
        <v>9.19231988309663</v>
      </c>
      <c r="E14" s="312">
        <v>9.2726127243213572</v>
      </c>
      <c r="F14" s="312">
        <v>8.4545424188512559</v>
      </c>
      <c r="G14" s="312">
        <v>8.6099628999530093</v>
      </c>
      <c r="H14" s="312">
        <v>8.4527568860626729</v>
      </c>
      <c r="I14" s="312">
        <v>7.9799942190079323</v>
      </c>
      <c r="J14" s="312">
        <v>7.9100172472082004</v>
      </c>
      <c r="K14" s="312">
        <v>7.521993142297239</v>
      </c>
      <c r="L14" s="312">
        <v>7.7014963551268911</v>
      </c>
      <c r="M14" s="312">
        <v>7.7840772882226563</v>
      </c>
      <c r="N14" s="312">
        <v>7.9885874277987616</v>
      </c>
      <c r="O14" s="312" t="s">
        <v>80</v>
      </c>
    </row>
    <row r="15" spans="1:15" ht="15" customHeight="1" x14ac:dyDescent="0.35">
      <c r="A15" s="128" t="s">
        <v>16</v>
      </c>
      <c r="B15" s="312">
        <v>10.273186320168437</v>
      </c>
      <c r="C15" s="312">
        <v>10.33550921046152</v>
      </c>
      <c r="D15" s="312">
        <v>10.416924302170505</v>
      </c>
      <c r="E15" s="312">
        <v>10.665816424436198</v>
      </c>
      <c r="F15" s="312">
        <v>9.6139475987994008</v>
      </c>
      <c r="G15" s="312">
        <v>9.6085190194660104</v>
      </c>
      <c r="H15" s="312">
        <v>9.5858371896612802</v>
      </c>
      <c r="I15" s="312">
        <v>9.2910797004693446</v>
      </c>
      <c r="J15" s="312">
        <v>8.9430081728798179</v>
      </c>
      <c r="K15" s="312">
        <v>8.0944013061389111</v>
      </c>
      <c r="L15" s="312">
        <v>8.1846130294333665</v>
      </c>
      <c r="M15" s="312">
        <v>8.5882341551724544</v>
      </c>
      <c r="N15" s="312">
        <v>8.4803181607059912</v>
      </c>
      <c r="O15" s="312" t="s">
        <v>80</v>
      </c>
    </row>
    <row r="16" spans="1:15" ht="15" customHeight="1" x14ac:dyDescent="0.35">
      <c r="A16" s="129" t="s">
        <v>17</v>
      </c>
      <c r="B16" s="313">
        <v>10.283966785617741</v>
      </c>
      <c r="C16" s="313">
        <v>9.9586700054880399</v>
      </c>
      <c r="D16" s="313">
        <v>10.027669791058646</v>
      </c>
      <c r="E16" s="313">
        <v>9.1748185573765397</v>
      </c>
      <c r="F16" s="313">
        <v>8.2581501571452218</v>
      </c>
      <c r="G16" s="313">
        <v>7.9302455726159904</v>
      </c>
      <c r="H16" s="313">
        <v>7.9215813399480233</v>
      </c>
      <c r="I16" s="313">
        <v>7.7849462066444683</v>
      </c>
      <c r="J16" s="313">
        <v>7.2378012056578962</v>
      </c>
      <c r="K16" s="313">
        <v>7.3165158812574456</v>
      </c>
      <c r="L16" s="313">
        <v>7.5757267442517726</v>
      </c>
      <c r="M16" s="313">
        <v>7.3551799663789712</v>
      </c>
      <c r="N16" s="313">
        <v>7.6577064384504698</v>
      </c>
      <c r="O16" s="313" t="s">
        <v>80</v>
      </c>
    </row>
    <row r="17" spans="1:15" ht="15" customHeight="1" x14ac:dyDescent="0.35">
      <c r="A17" s="128" t="s">
        <v>18</v>
      </c>
      <c r="B17" s="312">
        <v>14.319278892426148</v>
      </c>
      <c r="C17" s="312">
        <v>13.884542638429693</v>
      </c>
      <c r="D17" s="312">
        <v>16.738822808642897</v>
      </c>
      <c r="E17" s="312">
        <v>15.160884603291059</v>
      </c>
      <c r="F17" s="312">
        <v>12.652371202064066</v>
      </c>
      <c r="G17" s="312">
        <v>16.031053051155933</v>
      </c>
      <c r="H17" s="312">
        <v>16.145793481369466</v>
      </c>
      <c r="I17" s="312">
        <v>15.416036067972858</v>
      </c>
      <c r="J17" s="312">
        <v>16.78526453866375</v>
      </c>
      <c r="K17" s="312">
        <v>16.193182595998085</v>
      </c>
      <c r="L17" s="312">
        <v>13.889846376441549</v>
      </c>
      <c r="M17" s="312">
        <v>15.052837603134609</v>
      </c>
      <c r="N17" s="312">
        <v>15.96560013281451</v>
      </c>
      <c r="O17" s="312" t="s">
        <v>80</v>
      </c>
    </row>
    <row r="18" spans="1:15" ht="15" customHeight="1" x14ac:dyDescent="0.35">
      <c r="A18" s="128" t="s">
        <v>19</v>
      </c>
      <c r="B18" s="312">
        <v>13.548065104136937</v>
      </c>
      <c r="C18" s="312">
        <v>15.67406771518802</v>
      </c>
      <c r="D18" s="312">
        <v>15.332841302794234</v>
      </c>
      <c r="E18" s="312">
        <v>13.759243259034296</v>
      </c>
      <c r="F18" s="312">
        <v>12.978962433758323</v>
      </c>
      <c r="G18" s="312">
        <v>14.392252602471016</v>
      </c>
      <c r="H18" s="312">
        <v>12.930466129521092</v>
      </c>
      <c r="I18" s="312">
        <v>11.863592690476708</v>
      </c>
      <c r="J18" s="312">
        <v>11.908724022108609</v>
      </c>
      <c r="K18" s="312">
        <v>11.097712195707665</v>
      </c>
      <c r="L18" s="312">
        <v>10.415965351316165</v>
      </c>
      <c r="M18" s="312">
        <v>10.917420956928183</v>
      </c>
      <c r="N18" s="312">
        <v>10.430015254492458</v>
      </c>
      <c r="O18" s="312" t="s">
        <v>80</v>
      </c>
    </row>
    <row r="19" spans="1:15" ht="15" customHeight="1" x14ac:dyDescent="0.35">
      <c r="A19" s="128" t="s">
        <v>20</v>
      </c>
      <c r="B19" s="312">
        <v>9.0266216150069507</v>
      </c>
      <c r="C19" s="312">
        <v>8.7863399935250293</v>
      </c>
      <c r="D19" s="312">
        <v>8.5867657092852046</v>
      </c>
      <c r="E19" s="312">
        <v>8.4407311949456076</v>
      </c>
      <c r="F19" s="312">
        <v>8.0671779902817953</v>
      </c>
      <c r="G19" s="312">
        <v>8.1251671604924329</v>
      </c>
      <c r="H19" s="312">
        <v>7.6944017158391045</v>
      </c>
      <c r="I19" s="312">
        <v>7.649130073238938</v>
      </c>
      <c r="J19" s="312">
        <v>7.5838477719214614</v>
      </c>
      <c r="K19" s="312">
        <v>7.0931253536341883</v>
      </c>
      <c r="L19" s="312">
        <v>7.1623322958082829</v>
      </c>
      <c r="M19" s="312">
        <v>7.1521105711427593</v>
      </c>
      <c r="N19" s="312">
        <v>7.2017384052748517</v>
      </c>
      <c r="O19" s="312" t="s">
        <v>80</v>
      </c>
    </row>
    <row r="20" spans="1:15" ht="15" customHeight="1" x14ac:dyDescent="0.35">
      <c r="A20" s="128" t="s">
        <v>21</v>
      </c>
      <c r="B20" s="312">
        <v>12.622213967175528</v>
      </c>
      <c r="C20" s="312">
        <v>12.250269300275971</v>
      </c>
      <c r="D20" s="312">
        <v>12.47362768633435</v>
      </c>
      <c r="E20" s="312">
        <v>12.138388939989156</v>
      </c>
      <c r="F20" s="312">
        <v>11.446419820547879</v>
      </c>
      <c r="G20" s="312">
        <v>10.881811051880575</v>
      </c>
      <c r="H20" s="312">
        <v>10.659266853478035</v>
      </c>
      <c r="I20" s="312">
        <v>10.410541444788826</v>
      </c>
      <c r="J20" s="312">
        <v>9.6125089424568397</v>
      </c>
      <c r="K20" s="312">
        <v>9.3909533028956123</v>
      </c>
      <c r="L20" s="312">
        <v>9.1085131069457503</v>
      </c>
      <c r="M20" s="312">
        <v>8.8040955432355279</v>
      </c>
      <c r="N20" s="312">
        <v>9.2061280131158956</v>
      </c>
      <c r="O20" s="312" t="s">
        <v>80</v>
      </c>
    </row>
    <row r="21" spans="1:15" ht="15" customHeight="1" x14ac:dyDescent="0.35">
      <c r="A21" s="129" t="s">
        <v>22</v>
      </c>
      <c r="B21" s="313">
        <v>7.5597715137703938</v>
      </c>
      <c r="C21" s="313">
        <v>7.447711430716665</v>
      </c>
      <c r="D21" s="313">
        <v>7.2910309902013868</v>
      </c>
      <c r="E21" s="313">
        <v>7.1198004182046102</v>
      </c>
      <c r="F21" s="313">
        <v>6.5212389772889319</v>
      </c>
      <c r="G21" s="313">
        <v>6.5759901988058553</v>
      </c>
      <c r="H21" s="313">
        <v>6.4510152865632788</v>
      </c>
      <c r="I21" s="313">
        <v>6.0720664605333567</v>
      </c>
      <c r="J21" s="313">
        <v>5.8014338844418525</v>
      </c>
      <c r="K21" s="313">
        <v>5.8800337392932374</v>
      </c>
      <c r="L21" s="313">
        <v>6.2372253250984055</v>
      </c>
      <c r="M21" s="313">
        <v>6.3019694391287793</v>
      </c>
      <c r="N21" s="313">
        <v>6.5950422621518454</v>
      </c>
      <c r="O21" s="313" t="s">
        <v>80</v>
      </c>
    </row>
    <row r="22" spans="1:15" ht="15" customHeight="1" x14ac:dyDescent="0.35">
      <c r="A22" s="128" t="s">
        <v>23</v>
      </c>
      <c r="B22" s="312">
        <v>17.110275854792455</v>
      </c>
      <c r="C22" s="312">
        <v>16.513972661572794</v>
      </c>
      <c r="D22" s="312">
        <v>15.945854032233642</v>
      </c>
      <c r="E22" s="312">
        <v>15.51544658840932</v>
      </c>
      <c r="F22" s="312">
        <v>14.022824407815664</v>
      </c>
      <c r="G22" s="312">
        <v>13.877068775144222</v>
      </c>
      <c r="H22" s="312">
        <v>12.872406977380146</v>
      </c>
      <c r="I22" s="312">
        <v>12.877860305233721</v>
      </c>
      <c r="J22" s="312">
        <v>12.81461547285252</v>
      </c>
      <c r="K22" s="312">
        <v>12.686088480334153</v>
      </c>
      <c r="L22" s="312">
        <v>13.065212304122095</v>
      </c>
      <c r="M22" s="312">
        <v>13.350358865500526</v>
      </c>
      <c r="N22" s="312">
        <v>13.209172257655281</v>
      </c>
      <c r="O22" s="312" t="s">
        <v>80</v>
      </c>
    </row>
    <row r="23" spans="1:15" ht="15" customHeight="1" x14ac:dyDescent="0.35">
      <c r="A23" s="128" t="s">
        <v>24</v>
      </c>
      <c r="B23" s="312">
        <v>10.146685702143492</v>
      </c>
      <c r="C23" s="312">
        <v>9.9501179450088255</v>
      </c>
      <c r="D23" s="312">
        <v>9.7254080042964652</v>
      </c>
      <c r="E23" s="312">
        <v>9.4458775375553063</v>
      </c>
      <c r="F23" s="312">
        <v>8.52375960639257</v>
      </c>
      <c r="G23" s="312">
        <v>8.669513308331938</v>
      </c>
      <c r="H23" s="312">
        <v>8.4481292931480674</v>
      </c>
      <c r="I23" s="312">
        <v>8.0711784844179277</v>
      </c>
      <c r="J23" s="312">
        <v>7.4307226856182096</v>
      </c>
      <c r="K23" s="312">
        <v>7.1603323937260468</v>
      </c>
      <c r="L23" s="312">
        <v>7.3137911497746062</v>
      </c>
      <c r="M23" s="312">
        <v>7.3032951531409465</v>
      </c>
      <c r="N23" s="312">
        <v>7.2574447118412682</v>
      </c>
      <c r="O23" s="312" t="s">
        <v>80</v>
      </c>
    </row>
    <row r="24" spans="1:15" ht="15" customHeight="1" x14ac:dyDescent="0.35">
      <c r="A24" s="128" t="s">
        <v>25</v>
      </c>
      <c r="B24" s="312">
        <v>5.2021703202245737</v>
      </c>
      <c r="C24" s="312">
        <v>5.4792741891671648</v>
      </c>
      <c r="D24" s="312">
        <v>5.7507721928451829</v>
      </c>
      <c r="E24" s="312">
        <v>5.6355920056740372</v>
      </c>
      <c r="F24" s="312">
        <v>5.4264363566397424</v>
      </c>
      <c r="G24" s="312">
        <v>6.1002166677512104</v>
      </c>
      <c r="H24" s="312">
        <v>5.8008091693470254</v>
      </c>
      <c r="I24" s="312">
        <v>5.78412659197312</v>
      </c>
      <c r="J24" s="312">
        <v>5.8221765224325344</v>
      </c>
      <c r="K24" s="312">
        <v>5.8056961999822772</v>
      </c>
      <c r="L24" s="312">
        <v>5.8932165608492211</v>
      </c>
      <c r="M24" s="312">
        <v>5.9804032170393961</v>
      </c>
      <c r="N24" s="312">
        <v>6.0773405832052552</v>
      </c>
      <c r="O24" s="312" t="s">
        <v>80</v>
      </c>
    </row>
    <row r="25" spans="1:15" ht="15" customHeight="1" x14ac:dyDescent="0.35">
      <c r="A25" s="128" t="s">
        <v>26</v>
      </c>
      <c r="B25" s="312">
        <v>6.988082988964492</v>
      </c>
      <c r="C25" s="312">
        <v>7.1697144261985368</v>
      </c>
      <c r="D25" s="312">
        <v>7.9356565777616606</v>
      </c>
      <c r="E25" s="312">
        <v>7.7117903573528448</v>
      </c>
      <c r="F25" s="312">
        <v>6.3718723503935113</v>
      </c>
      <c r="G25" s="312">
        <v>6.8384859011435548</v>
      </c>
      <c r="H25" s="312">
        <v>7.1456309192743079</v>
      </c>
      <c r="I25" s="312">
        <v>7.2077909623625249</v>
      </c>
      <c r="J25" s="312">
        <v>6.8486026026406908</v>
      </c>
      <c r="K25" s="312">
        <v>6.8956019692858774</v>
      </c>
      <c r="L25" s="312">
        <v>7.080616002863712</v>
      </c>
      <c r="M25" s="312">
        <v>7.1897753575963241</v>
      </c>
      <c r="N25" s="312">
        <v>7.3828411894901231</v>
      </c>
      <c r="O25" s="312" t="s">
        <v>80</v>
      </c>
    </row>
    <row r="26" spans="1:15" ht="15" customHeight="1" x14ac:dyDescent="0.35">
      <c r="A26" s="129" t="s">
        <v>27</v>
      </c>
      <c r="B26" s="313">
        <v>30.495197042759752</v>
      </c>
      <c r="C26" s="313">
        <v>29.506118394664281</v>
      </c>
      <c r="D26" s="313">
        <v>28.017875191970219</v>
      </c>
      <c r="E26" s="313">
        <v>27.254488348530902</v>
      </c>
      <c r="F26" s="313">
        <v>25.59322877868647</v>
      </c>
      <c r="G26" s="313">
        <v>26.277293685526729</v>
      </c>
      <c r="H26" s="313">
        <v>25.253356654148874</v>
      </c>
      <c r="I26" s="313">
        <v>23.985967499567067</v>
      </c>
      <c r="J26" s="313">
        <v>22.457102314073641</v>
      </c>
      <c r="K26" s="313">
        <v>21.292885082013225</v>
      </c>
      <c r="L26" s="313">
        <v>20.213171736523623</v>
      </c>
      <c r="M26" s="313">
        <v>19.559531851279992</v>
      </c>
      <c r="N26" s="313">
        <v>19.822891836446541</v>
      </c>
      <c r="O26" s="313" t="s">
        <v>80</v>
      </c>
    </row>
    <row r="27" spans="1:15" ht="15" customHeight="1" x14ac:dyDescent="0.35">
      <c r="A27" s="128" t="s">
        <v>28</v>
      </c>
      <c r="B27" s="312">
        <v>7.8463897441722086</v>
      </c>
      <c r="C27" s="312">
        <v>7.9732554928799644</v>
      </c>
      <c r="D27" s="312">
        <v>8.2156868514486359</v>
      </c>
      <c r="E27" s="312">
        <v>8.1914748640874517</v>
      </c>
      <c r="F27" s="312">
        <v>7.6100350943295973</v>
      </c>
      <c r="G27" s="312">
        <v>7.7494102253312738</v>
      </c>
      <c r="H27" s="312">
        <v>7.9311979997413466</v>
      </c>
      <c r="I27" s="312">
        <v>8.2527236106213113</v>
      </c>
      <c r="J27" s="312">
        <v>7.3931592086143301</v>
      </c>
      <c r="K27" s="312">
        <v>7.2973520040210058</v>
      </c>
      <c r="L27" s="312">
        <v>5.6396212381914461</v>
      </c>
      <c r="M27" s="312">
        <v>4.9376163650860203</v>
      </c>
      <c r="N27" s="312">
        <v>5.4292717484302111</v>
      </c>
      <c r="O27" s="312" t="s">
        <v>80</v>
      </c>
    </row>
    <row r="28" spans="1:15" ht="15" customHeight="1" x14ac:dyDescent="0.35">
      <c r="A28" s="128" t="s">
        <v>29</v>
      </c>
      <c r="B28" s="312">
        <v>13.821075521864847</v>
      </c>
      <c r="C28" s="312">
        <v>13.499189264794847</v>
      </c>
      <c r="D28" s="312">
        <v>13.371608944104315</v>
      </c>
      <c r="E28" s="312">
        <v>13.278247498891014</v>
      </c>
      <c r="F28" s="312">
        <v>12.813961445162949</v>
      </c>
      <c r="G28" s="312">
        <v>13.455671505161655</v>
      </c>
      <c r="H28" s="312">
        <v>12.576395900431958</v>
      </c>
      <c r="I28" s="312">
        <v>12.282691903698396</v>
      </c>
      <c r="J28" s="312">
        <v>12.236090900809891</v>
      </c>
      <c r="K28" s="312">
        <v>11.752751331510847</v>
      </c>
      <c r="L28" s="312">
        <v>12.220252875296248</v>
      </c>
      <c r="M28" s="312">
        <v>12.15408570215731</v>
      </c>
      <c r="N28" s="312">
        <v>11.980002542330855</v>
      </c>
      <c r="O28" s="312" t="s">
        <v>80</v>
      </c>
    </row>
    <row r="29" spans="1:15" ht="15" customHeight="1" x14ac:dyDescent="0.35">
      <c r="A29" s="128" t="s">
        <v>30</v>
      </c>
      <c r="B29" s="312">
        <v>10.596226307297563</v>
      </c>
      <c r="C29" s="312">
        <v>10.999021153281772</v>
      </c>
      <c r="D29" s="312">
        <v>11.016329490562681</v>
      </c>
      <c r="E29" s="312">
        <v>10.827672871602582</v>
      </c>
      <c r="F29" s="312">
        <v>10.383835843633998</v>
      </c>
      <c r="G29" s="312">
        <v>10.853513929299531</v>
      </c>
      <c r="H29" s="312">
        <v>10.835541818849787</v>
      </c>
      <c r="I29" s="312">
        <v>10.644834612303148</v>
      </c>
      <c r="J29" s="312">
        <v>10.560738091069627</v>
      </c>
      <c r="K29" s="312">
        <v>10.22995655326079</v>
      </c>
      <c r="L29" s="312">
        <v>10.333545454974054</v>
      </c>
      <c r="M29" s="312">
        <v>10.56388329338737</v>
      </c>
      <c r="N29" s="312">
        <v>10.961950156420965</v>
      </c>
      <c r="O29" s="312" t="s">
        <v>80</v>
      </c>
    </row>
    <row r="30" spans="1:15" ht="15" customHeight="1" x14ac:dyDescent="0.35">
      <c r="A30" s="128" t="s">
        <v>31</v>
      </c>
      <c r="B30" s="312">
        <v>8.3828843792439649</v>
      </c>
      <c r="C30" s="312">
        <v>7.9277201386781675</v>
      </c>
      <c r="D30" s="312">
        <v>7.7091468396874205</v>
      </c>
      <c r="E30" s="312">
        <v>7.4793681045959044</v>
      </c>
      <c r="F30" s="312">
        <v>7.1520168527312533</v>
      </c>
      <c r="G30" s="312">
        <v>6.7778597392289077</v>
      </c>
      <c r="H30" s="312">
        <v>6.6733925241676513</v>
      </c>
      <c r="I30" s="312">
        <v>6.5338659018550933</v>
      </c>
      <c r="J30" s="312">
        <v>6.3994939821915562</v>
      </c>
      <c r="K30" s="312">
        <v>6.4478764069398009</v>
      </c>
      <c r="L30" s="312">
        <v>6.8725047938708075</v>
      </c>
      <c r="M30" s="312">
        <v>6.7402034982438161</v>
      </c>
      <c r="N30" s="312">
        <v>7.2496641977520806</v>
      </c>
      <c r="O30" s="312" t="s">
        <v>80</v>
      </c>
    </row>
    <row r="31" spans="1:15" ht="15" customHeight="1" x14ac:dyDescent="0.35">
      <c r="A31" s="129" t="s">
        <v>32</v>
      </c>
      <c r="B31" s="313">
        <v>11.979867952287517</v>
      </c>
      <c r="C31" s="313">
        <v>11.77952537966727</v>
      </c>
      <c r="D31" s="313">
        <v>11.487121661696008</v>
      </c>
      <c r="E31" s="313">
        <v>11.062354463305811</v>
      </c>
      <c r="F31" s="313">
        <v>10.057246020197313</v>
      </c>
      <c r="G31" s="313">
        <v>10.189109825038447</v>
      </c>
      <c r="H31" s="313">
        <v>9.3933540181879884</v>
      </c>
      <c r="I31" s="313">
        <v>9.5783493342387551</v>
      </c>
      <c r="J31" s="313">
        <v>9.3015591332457301</v>
      </c>
      <c r="K31" s="313">
        <v>8.6102742534997354</v>
      </c>
      <c r="L31" s="313">
        <v>8.2827833946302416</v>
      </c>
      <c r="M31" s="313">
        <v>7.8514199486417482</v>
      </c>
      <c r="N31" s="313">
        <v>7.6262727998863378</v>
      </c>
      <c r="O31" s="313" t="s">
        <v>80</v>
      </c>
    </row>
    <row r="32" spans="1:15" ht="15" customHeight="1" x14ac:dyDescent="0.35">
      <c r="A32" s="128" t="s">
        <v>33</v>
      </c>
      <c r="B32" s="312">
        <v>14.625832035108653</v>
      </c>
      <c r="C32" s="312">
        <v>14.697682410766362</v>
      </c>
      <c r="D32" s="312">
        <v>14.739232335294838</v>
      </c>
      <c r="E32" s="312">
        <v>14.173810254826904</v>
      </c>
      <c r="F32" s="312">
        <v>13.305726352139265</v>
      </c>
      <c r="G32" s="312">
        <v>13.509215598264131</v>
      </c>
      <c r="H32" s="312">
        <v>13.293897593105289</v>
      </c>
      <c r="I32" s="312">
        <v>12.884534940389166</v>
      </c>
      <c r="J32" s="312">
        <v>12.40027913651463</v>
      </c>
      <c r="K32" s="312">
        <v>12.188277493233</v>
      </c>
      <c r="L32" s="312">
        <v>12.266625531571769</v>
      </c>
      <c r="M32" s="312">
        <v>12.427134595351845</v>
      </c>
      <c r="N32" s="312">
        <v>12.296488566741642</v>
      </c>
      <c r="O32" s="312" t="s">
        <v>80</v>
      </c>
    </row>
    <row r="33" spans="1:15" ht="15" customHeight="1" x14ac:dyDescent="0.35">
      <c r="A33" s="128" t="s">
        <v>34</v>
      </c>
      <c r="B33" s="312">
        <v>7.13809831069422</v>
      </c>
      <c r="C33" s="312">
        <v>7.2190893894007155</v>
      </c>
      <c r="D33" s="312">
        <v>7.4382412604322852</v>
      </c>
      <c r="E33" s="312">
        <v>7.3374790670778154</v>
      </c>
      <c r="F33" s="312">
        <v>6.4091964382986424</v>
      </c>
      <c r="G33" s="312">
        <v>6.1590948370416667</v>
      </c>
      <c r="H33" s="312">
        <v>6.452496308219807</v>
      </c>
      <c r="I33" s="312">
        <v>6.3096629912556761</v>
      </c>
      <c r="J33" s="312">
        <v>5.8556815001280125</v>
      </c>
      <c r="K33" s="312">
        <v>5.8857449382498723</v>
      </c>
      <c r="L33" s="312">
        <v>5.9303052009846873</v>
      </c>
      <c r="M33" s="312">
        <v>5.8617699236676204</v>
      </c>
      <c r="N33" s="312">
        <v>5.878531523123856</v>
      </c>
      <c r="O33" s="312" t="s">
        <v>80</v>
      </c>
    </row>
    <row r="34" spans="1:15" ht="15" customHeight="1" x14ac:dyDescent="0.35">
      <c r="A34" s="128" t="s">
        <v>35</v>
      </c>
      <c r="B34" s="312">
        <v>7.576589190331477</v>
      </c>
      <c r="C34" s="312">
        <v>7.5243856285409274</v>
      </c>
      <c r="D34" s="312">
        <v>7.3136854948318764</v>
      </c>
      <c r="E34" s="312">
        <v>7.0283730720121014</v>
      </c>
      <c r="F34" s="312">
        <v>6.4724877690943767</v>
      </c>
      <c r="G34" s="312">
        <v>7.0544842213482566</v>
      </c>
      <c r="H34" s="314">
        <v>6.5922119446095087</v>
      </c>
      <c r="I34" s="314">
        <v>6.1813312476395454</v>
      </c>
      <c r="J34" s="314">
        <v>5.9759961363892735</v>
      </c>
      <c r="K34" s="314">
        <v>5.7587099269494137</v>
      </c>
      <c r="L34" s="314">
        <v>5.6501080040771425</v>
      </c>
      <c r="M34" s="314">
        <v>5.5532476591403857</v>
      </c>
      <c r="N34" s="314">
        <v>5.4792494092532573</v>
      </c>
      <c r="O34" s="314" t="s">
        <v>80</v>
      </c>
    </row>
    <row r="35" spans="1:15" ht="15" thickBot="1" x14ac:dyDescent="0.4">
      <c r="A35" s="130"/>
      <c r="B35" s="131"/>
      <c r="C35" s="131"/>
      <c r="D35" s="131"/>
      <c r="E35" s="131"/>
      <c r="F35" s="131"/>
      <c r="G35" s="131"/>
      <c r="H35" s="96"/>
      <c r="I35" s="96"/>
      <c r="J35" s="96"/>
      <c r="K35" s="96"/>
      <c r="L35" s="96"/>
      <c r="M35" s="96"/>
      <c r="N35" s="96"/>
      <c r="O35" s="96"/>
    </row>
    <row r="36" spans="1:15" ht="15" thickTop="1" x14ac:dyDescent="0.35">
      <c r="A36" s="132" t="s">
        <v>113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</row>
    <row r="37" spans="1:15" x14ac:dyDescent="0.35">
      <c r="A37" s="134" t="s">
        <v>114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</row>
    <row r="38" spans="1:15" ht="13.5" customHeight="1" thickBot="1" x14ac:dyDescent="0.4">
      <c r="A38" s="136" t="s">
        <v>84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</row>
    <row r="39" spans="1:15" ht="15" thickTop="1" x14ac:dyDescent="0.35">
      <c r="A39" s="89" t="s">
        <v>95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</row>
    <row r="40" spans="1:15" ht="15" thickBot="1" x14ac:dyDescent="0.4">
      <c r="A40" s="90" t="s">
        <v>0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</row>
    <row r="41" spans="1:15" ht="15" thickTop="1" x14ac:dyDescent="0.35">
      <c r="A41" s="89" t="s">
        <v>39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</row>
    <row r="42" spans="1:15" ht="15" thickBot="1" x14ac:dyDescent="0.4">
      <c r="A42" s="90" t="s">
        <v>40</v>
      </c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</row>
    <row r="43" spans="1:15" ht="15" thickTop="1" x14ac:dyDescent="0.35">
      <c r="A43" s="89" t="s">
        <v>97</v>
      </c>
    </row>
    <row r="44" spans="1:15" ht="15" thickBot="1" x14ac:dyDescent="0.4">
      <c r="A44" s="90" t="s">
        <v>38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</row>
    <row r="45" spans="1:15" ht="15" thickTop="1" x14ac:dyDescent="0.35"/>
  </sheetData>
  <hyperlinks>
    <hyperlink ref="A42" r:id="rId1" xr:uid="{00000000-0004-0000-0C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4BABE-9436-48DD-AB08-A3D4FA275676}">
  <sheetPr>
    <tabColor theme="3" tint="0.59999389629810485"/>
    <pageSetUpPr fitToPage="1"/>
  </sheetPr>
  <dimension ref="A1:O48"/>
  <sheetViews>
    <sheetView zoomScale="90" zoomScaleNormal="90" workbookViewId="0"/>
  </sheetViews>
  <sheetFormatPr baseColWidth="10" defaultColWidth="9.1796875" defaultRowHeight="12.5" x14ac:dyDescent="0.25"/>
  <cols>
    <col min="1" max="1" width="19.453125" style="2" customWidth="1"/>
    <col min="2" max="11" width="6.7265625" style="2" customWidth="1"/>
    <col min="12" max="12" width="6.1796875" style="2" bestFit="1" customWidth="1"/>
    <col min="13" max="13" width="5.453125" style="2" customWidth="1"/>
    <col min="14" max="15" width="6.1796875" style="2" bestFit="1" customWidth="1"/>
    <col min="16" max="241" width="9.1796875" style="2"/>
    <col min="242" max="242" width="19.453125" style="2" customWidth="1"/>
    <col min="243" max="252" width="6.7265625" style="2" customWidth="1"/>
    <col min="253" max="497" width="9.1796875" style="2"/>
    <col min="498" max="498" width="19.453125" style="2" customWidth="1"/>
    <col min="499" max="508" width="6.7265625" style="2" customWidth="1"/>
    <col min="509" max="753" width="9.1796875" style="2"/>
    <col min="754" max="754" width="19.453125" style="2" customWidth="1"/>
    <col min="755" max="764" width="6.7265625" style="2" customWidth="1"/>
    <col min="765" max="1009" width="9.1796875" style="2"/>
    <col min="1010" max="1010" width="19.453125" style="2" customWidth="1"/>
    <col min="1011" max="1020" width="6.7265625" style="2" customWidth="1"/>
    <col min="1021" max="1265" width="9.1796875" style="2"/>
    <col min="1266" max="1266" width="19.453125" style="2" customWidth="1"/>
    <col min="1267" max="1276" width="6.7265625" style="2" customWidth="1"/>
    <col min="1277" max="1521" width="9.1796875" style="2"/>
    <col min="1522" max="1522" width="19.453125" style="2" customWidth="1"/>
    <col min="1523" max="1532" width="6.7265625" style="2" customWidth="1"/>
    <col min="1533" max="1777" width="9.1796875" style="2"/>
    <col min="1778" max="1778" width="19.453125" style="2" customWidth="1"/>
    <col min="1779" max="1788" width="6.7265625" style="2" customWidth="1"/>
    <col min="1789" max="2033" width="9.1796875" style="2"/>
    <col min="2034" max="2034" width="19.453125" style="2" customWidth="1"/>
    <col min="2035" max="2044" width="6.7265625" style="2" customWidth="1"/>
    <col min="2045" max="2289" width="9.1796875" style="2"/>
    <col min="2290" max="2290" width="19.453125" style="2" customWidth="1"/>
    <col min="2291" max="2300" width="6.7265625" style="2" customWidth="1"/>
    <col min="2301" max="2545" width="9.1796875" style="2"/>
    <col min="2546" max="2546" width="19.453125" style="2" customWidth="1"/>
    <col min="2547" max="2556" width="6.7265625" style="2" customWidth="1"/>
    <col min="2557" max="2801" width="9.1796875" style="2"/>
    <col min="2802" max="2802" width="19.453125" style="2" customWidth="1"/>
    <col min="2803" max="2812" width="6.7265625" style="2" customWidth="1"/>
    <col min="2813" max="3057" width="9.1796875" style="2"/>
    <col min="3058" max="3058" width="19.453125" style="2" customWidth="1"/>
    <col min="3059" max="3068" width="6.7265625" style="2" customWidth="1"/>
    <col min="3069" max="3313" width="9.1796875" style="2"/>
    <col min="3314" max="3314" width="19.453125" style="2" customWidth="1"/>
    <col min="3315" max="3324" width="6.7265625" style="2" customWidth="1"/>
    <col min="3325" max="3569" width="9.1796875" style="2"/>
    <col min="3570" max="3570" width="19.453125" style="2" customWidth="1"/>
    <col min="3571" max="3580" width="6.7265625" style="2" customWidth="1"/>
    <col min="3581" max="3825" width="9.1796875" style="2"/>
    <col min="3826" max="3826" width="19.453125" style="2" customWidth="1"/>
    <col min="3827" max="3836" width="6.7265625" style="2" customWidth="1"/>
    <col min="3837" max="4081" width="9.1796875" style="2"/>
    <col min="4082" max="4082" width="19.453125" style="2" customWidth="1"/>
    <col min="4083" max="4092" width="6.7265625" style="2" customWidth="1"/>
    <col min="4093" max="4337" width="9.1796875" style="2"/>
    <col min="4338" max="4338" width="19.453125" style="2" customWidth="1"/>
    <col min="4339" max="4348" width="6.7265625" style="2" customWidth="1"/>
    <col min="4349" max="4593" width="9.1796875" style="2"/>
    <col min="4594" max="4594" width="19.453125" style="2" customWidth="1"/>
    <col min="4595" max="4604" width="6.7265625" style="2" customWidth="1"/>
    <col min="4605" max="4849" width="9.1796875" style="2"/>
    <col min="4850" max="4850" width="19.453125" style="2" customWidth="1"/>
    <col min="4851" max="4860" width="6.7265625" style="2" customWidth="1"/>
    <col min="4861" max="5105" width="9.1796875" style="2"/>
    <col min="5106" max="5106" width="19.453125" style="2" customWidth="1"/>
    <col min="5107" max="5116" width="6.7265625" style="2" customWidth="1"/>
    <col min="5117" max="5361" width="9.1796875" style="2"/>
    <col min="5362" max="5362" width="19.453125" style="2" customWidth="1"/>
    <col min="5363" max="5372" width="6.7265625" style="2" customWidth="1"/>
    <col min="5373" max="5617" width="9.1796875" style="2"/>
    <col min="5618" max="5618" width="19.453125" style="2" customWidth="1"/>
    <col min="5619" max="5628" width="6.7265625" style="2" customWidth="1"/>
    <col min="5629" max="5873" width="9.1796875" style="2"/>
    <col min="5874" max="5874" width="19.453125" style="2" customWidth="1"/>
    <col min="5875" max="5884" width="6.7265625" style="2" customWidth="1"/>
    <col min="5885" max="6129" width="9.1796875" style="2"/>
    <col min="6130" max="6130" width="19.453125" style="2" customWidth="1"/>
    <col min="6131" max="6140" width="6.7265625" style="2" customWidth="1"/>
    <col min="6141" max="6385" width="9.1796875" style="2"/>
    <col min="6386" max="6386" width="19.453125" style="2" customWidth="1"/>
    <col min="6387" max="6396" width="6.7265625" style="2" customWidth="1"/>
    <col min="6397" max="6641" width="9.1796875" style="2"/>
    <col min="6642" max="6642" width="19.453125" style="2" customWidth="1"/>
    <col min="6643" max="6652" width="6.7265625" style="2" customWidth="1"/>
    <col min="6653" max="6897" width="9.1796875" style="2"/>
    <col min="6898" max="6898" width="19.453125" style="2" customWidth="1"/>
    <col min="6899" max="6908" width="6.7265625" style="2" customWidth="1"/>
    <col min="6909" max="7153" width="9.1796875" style="2"/>
    <col min="7154" max="7154" width="19.453125" style="2" customWidth="1"/>
    <col min="7155" max="7164" width="6.7265625" style="2" customWidth="1"/>
    <col min="7165" max="7409" width="9.1796875" style="2"/>
    <col min="7410" max="7410" width="19.453125" style="2" customWidth="1"/>
    <col min="7411" max="7420" width="6.7265625" style="2" customWidth="1"/>
    <col min="7421" max="7665" width="9.1796875" style="2"/>
    <col min="7666" max="7666" width="19.453125" style="2" customWidth="1"/>
    <col min="7667" max="7676" width="6.7265625" style="2" customWidth="1"/>
    <col min="7677" max="7921" width="9.1796875" style="2"/>
    <col min="7922" max="7922" width="19.453125" style="2" customWidth="1"/>
    <col min="7923" max="7932" width="6.7265625" style="2" customWidth="1"/>
    <col min="7933" max="8177" width="9.1796875" style="2"/>
    <col min="8178" max="8178" width="19.453125" style="2" customWidth="1"/>
    <col min="8179" max="8188" width="6.7265625" style="2" customWidth="1"/>
    <col min="8189" max="8433" width="9.1796875" style="2"/>
    <col min="8434" max="8434" width="19.453125" style="2" customWidth="1"/>
    <col min="8435" max="8444" width="6.7265625" style="2" customWidth="1"/>
    <col min="8445" max="8689" width="9.1796875" style="2"/>
    <col min="8690" max="8690" width="19.453125" style="2" customWidth="1"/>
    <col min="8691" max="8700" width="6.7265625" style="2" customWidth="1"/>
    <col min="8701" max="8945" width="9.1796875" style="2"/>
    <col min="8946" max="8946" width="19.453125" style="2" customWidth="1"/>
    <col min="8947" max="8956" width="6.7265625" style="2" customWidth="1"/>
    <col min="8957" max="9201" width="9.1796875" style="2"/>
    <col min="9202" max="9202" width="19.453125" style="2" customWidth="1"/>
    <col min="9203" max="9212" width="6.7265625" style="2" customWidth="1"/>
    <col min="9213" max="9457" width="9.1796875" style="2"/>
    <col min="9458" max="9458" width="19.453125" style="2" customWidth="1"/>
    <col min="9459" max="9468" width="6.7265625" style="2" customWidth="1"/>
    <col min="9469" max="9713" width="9.1796875" style="2"/>
    <col min="9714" max="9714" width="19.453125" style="2" customWidth="1"/>
    <col min="9715" max="9724" width="6.7265625" style="2" customWidth="1"/>
    <col min="9725" max="9969" width="9.1796875" style="2"/>
    <col min="9970" max="9970" width="19.453125" style="2" customWidth="1"/>
    <col min="9971" max="9980" width="6.7265625" style="2" customWidth="1"/>
    <col min="9981" max="10225" width="9.1796875" style="2"/>
    <col min="10226" max="10226" width="19.453125" style="2" customWidth="1"/>
    <col min="10227" max="10236" width="6.7265625" style="2" customWidth="1"/>
    <col min="10237" max="10481" width="9.1796875" style="2"/>
    <col min="10482" max="10482" width="19.453125" style="2" customWidth="1"/>
    <col min="10483" max="10492" width="6.7265625" style="2" customWidth="1"/>
    <col min="10493" max="10737" width="9.1796875" style="2"/>
    <col min="10738" max="10738" width="19.453125" style="2" customWidth="1"/>
    <col min="10739" max="10748" width="6.7265625" style="2" customWidth="1"/>
    <col min="10749" max="10993" width="9.1796875" style="2"/>
    <col min="10994" max="10994" width="19.453125" style="2" customWidth="1"/>
    <col min="10995" max="11004" width="6.7265625" style="2" customWidth="1"/>
    <col min="11005" max="11249" width="9.1796875" style="2"/>
    <col min="11250" max="11250" width="19.453125" style="2" customWidth="1"/>
    <col min="11251" max="11260" width="6.7265625" style="2" customWidth="1"/>
    <col min="11261" max="11505" width="9.1796875" style="2"/>
    <col min="11506" max="11506" width="19.453125" style="2" customWidth="1"/>
    <col min="11507" max="11516" width="6.7265625" style="2" customWidth="1"/>
    <col min="11517" max="11761" width="9.1796875" style="2"/>
    <col min="11762" max="11762" width="19.453125" style="2" customWidth="1"/>
    <col min="11763" max="11772" width="6.7265625" style="2" customWidth="1"/>
    <col min="11773" max="12017" width="9.1796875" style="2"/>
    <col min="12018" max="12018" width="19.453125" style="2" customWidth="1"/>
    <col min="12019" max="12028" width="6.7265625" style="2" customWidth="1"/>
    <col min="12029" max="12273" width="9.1796875" style="2"/>
    <col min="12274" max="12274" width="19.453125" style="2" customWidth="1"/>
    <col min="12275" max="12284" width="6.7265625" style="2" customWidth="1"/>
    <col min="12285" max="12529" width="9.1796875" style="2"/>
    <col min="12530" max="12530" width="19.453125" style="2" customWidth="1"/>
    <col min="12531" max="12540" width="6.7265625" style="2" customWidth="1"/>
    <col min="12541" max="12785" width="9.1796875" style="2"/>
    <col min="12786" max="12786" width="19.453125" style="2" customWidth="1"/>
    <col min="12787" max="12796" width="6.7265625" style="2" customWidth="1"/>
    <col min="12797" max="13041" width="9.1796875" style="2"/>
    <col min="13042" max="13042" width="19.453125" style="2" customWidth="1"/>
    <col min="13043" max="13052" width="6.7265625" style="2" customWidth="1"/>
    <col min="13053" max="13297" width="9.1796875" style="2"/>
    <col min="13298" max="13298" width="19.453125" style="2" customWidth="1"/>
    <col min="13299" max="13308" width="6.7265625" style="2" customWidth="1"/>
    <col min="13309" max="13553" width="9.1796875" style="2"/>
    <col min="13554" max="13554" width="19.453125" style="2" customWidth="1"/>
    <col min="13555" max="13564" width="6.7265625" style="2" customWidth="1"/>
    <col min="13565" max="13809" width="9.1796875" style="2"/>
    <col min="13810" max="13810" width="19.453125" style="2" customWidth="1"/>
    <col min="13811" max="13820" width="6.7265625" style="2" customWidth="1"/>
    <col min="13821" max="14065" width="9.1796875" style="2"/>
    <col min="14066" max="14066" width="19.453125" style="2" customWidth="1"/>
    <col min="14067" max="14076" width="6.7265625" style="2" customWidth="1"/>
    <col min="14077" max="14321" width="9.1796875" style="2"/>
    <col min="14322" max="14322" width="19.453125" style="2" customWidth="1"/>
    <col min="14323" max="14332" width="6.7265625" style="2" customWidth="1"/>
    <col min="14333" max="14577" width="9.1796875" style="2"/>
    <col min="14578" max="14578" width="19.453125" style="2" customWidth="1"/>
    <col min="14579" max="14588" width="6.7265625" style="2" customWidth="1"/>
    <col min="14589" max="14833" width="9.1796875" style="2"/>
    <col min="14834" max="14834" width="19.453125" style="2" customWidth="1"/>
    <col min="14835" max="14844" width="6.7265625" style="2" customWidth="1"/>
    <col min="14845" max="15089" width="9.1796875" style="2"/>
    <col min="15090" max="15090" width="19.453125" style="2" customWidth="1"/>
    <col min="15091" max="15100" width="6.7265625" style="2" customWidth="1"/>
    <col min="15101" max="15345" width="9.1796875" style="2"/>
    <col min="15346" max="15346" width="19.453125" style="2" customWidth="1"/>
    <col min="15347" max="15356" width="6.7265625" style="2" customWidth="1"/>
    <col min="15357" max="15601" width="9.1796875" style="2"/>
    <col min="15602" max="15602" width="19.453125" style="2" customWidth="1"/>
    <col min="15603" max="15612" width="6.7265625" style="2" customWidth="1"/>
    <col min="15613" max="15857" width="9.1796875" style="2"/>
    <col min="15858" max="15858" width="19.453125" style="2" customWidth="1"/>
    <col min="15859" max="15868" width="6.7265625" style="2" customWidth="1"/>
    <col min="15869" max="16113" width="9.1796875" style="2"/>
    <col min="16114" max="16114" width="19.453125" style="2" customWidth="1"/>
    <col min="16115" max="16124" width="6.7265625" style="2" customWidth="1"/>
    <col min="16125" max="16384" width="9.1796875" style="2"/>
  </cols>
  <sheetData>
    <row r="1" spans="1:15" ht="36" customHeight="1" thickTop="1" x14ac:dyDescent="0.25">
      <c r="A1" s="388" t="s">
        <v>245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spans="1:15" ht="18" customHeight="1" x14ac:dyDescent="0.25">
      <c r="A2" s="389" t="s">
        <v>252</v>
      </c>
      <c r="B2" s="390"/>
      <c r="C2" s="390"/>
      <c r="D2" s="390"/>
      <c r="E2" s="390"/>
      <c r="F2" s="390"/>
      <c r="G2" s="390"/>
      <c r="H2" s="391"/>
      <c r="I2" s="372"/>
      <c r="J2" s="372"/>
      <c r="K2" s="372"/>
    </row>
    <row r="3" spans="1:15" ht="15.5" x14ac:dyDescent="0.4">
      <c r="A3" s="337" t="s">
        <v>233</v>
      </c>
      <c r="B3" s="392"/>
      <c r="C3" s="392"/>
      <c r="D3" s="392"/>
      <c r="E3" s="392"/>
      <c r="F3" s="392"/>
      <c r="G3" s="392"/>
      <c r="H3" s="350"/>
    </row>
    <row r="4" spans="1:15" ht="30" customHeight="1" x14ac:dyDescent="0.25">
      <c r="A4" s="298" t="s">
        <v>6</v>
      </c>
      <c r="B4" s="298">
        <v>2005</v>
      </c>
      <c r="C4" s="298">
        <v>2006</v>
      </c>
      <c r="D4" s="298">
        <v>2007</v>
      </c>
      <c r="E4" s="298">
        <v>2008</v>
      </c>
      <c r="F4" s="298">
        <v>2009</v>
      </c>
      <c r="G4" s="298">
        <v>2010</v>
      </c>
      <c r="H4" s="298">
        <v>2011</v>
      </c>
      <c r="I4" s="298">
        <v>2012</v>
      </c>
      <c r="J4" s="298">
        <v>2013</v>
      </c>
      <c r="K4" s="298">
        <v>2014</v>
      </c>
      <c r="L4" s="298">
        <v>2015</v>
      </c>
      <c r="M4" s="298">
        <v>2016</v>
      </c>
      <c r="N4" s="298">
        <v>2017</v>
      </c>
      <c r="O4" s="298">
        <v>2018</v>
      </c>
    </row>
    <row r="5" spans="1:15" ht="30" customHeight="1" x14ac:dyDescent="0.25">
      <c r="A5" s="393" t="s">
        <v>234</v>
      </c>
      <c r="B5" s="305">
        <v>89.209214695680103</v>
      </c>
      <c r="C5" s="305">
        <v>86.356236149664639</v>
      </c>
      <c r="D5" s="305">
        <v>86.708593428681368</v>
      </c>
      <c r="E5" s="305">
        <v>86.5897444343058</v>
      </c>
      <c r="F5" s="305">
        <v>85.010989381939623</v>
      </c>
      <c r="G5" s="305">
        <v>82.622890026015781</v>
      </c>
      <c r="H5" s="305">
        <v>81.929839261402009</v>
      </c>
      <c r="I5" s="305">
        <v>84.945856212207332</v>
      </c>
      <c r="J5" s="305">
        <v>81.384094837734636</v>
      </c>
      <c r="K5" s="305">
        <v>82.984305308343792</v>
      </c>
      <c r="L5" s="305">
        <v>85.453850113401586</v>
      </c>
      <c r="M5" s="305">
        <v>81.026258399940076</v>
      </c>
      <c r="N5" s="305">
        <v>83.312426304475053</v>
      </c>
      <c r="O5" s="305">
        <v>79.641748630590328</v>
      </c>
    </row>
    <row r="6" spans="1:15" ht="19.5" customHeight="1" x14ac:dyDescent="0.25">
      <c r="A6" s="394" t="s">
        <v>7</v>
      </c>
      <c r="B6" s="395">
        <v>100</v>
      </c>
      <c r="C6" s="395">
        <v>100</v>
      </c>
      <c r="D6" s="395">
        <v>100</v>
      </c>
      <c r="E6" s="395">
        <v>100</v>
      </c>
      <c r="F6" s="395">
        <v>100</v>
      </c>
      <c r="G6" s="395">
        <v>100</v>
      </c>
      <c r="H6" s="395">
        <v>100</v>
      </c>
      <c r="I6" s="395">
        <v>100</v>
      </c>
      <c r="J6" s="395">
        <v>100</v>
      </c>
      <c r="K6" s="395">
        <v>100</v>
      </c>
      <c r="L6" s="395">
        <v>100</v>
      </c>
      <c r="M6" s="395">
        <v>100</v>
      </c>
      <c r="N6" s="395">
        <v>100</v>
      </c>
      <c r="O6" s="395">
        <v>100</v>
      </c>
    </row>
    <row r="7" spans="1:15" ht="15" customHeight="1" x14ac:dyDescent="0.25">
      <c r="A7" s="375" t="s">
        <v>8</v>
      </c>
      <c r="B7" s="396">
        <v>96.121508326633958</v>
      </c>
      <c r="C7" s="396">
        <v>98.547258443515233</v>
      </c>
      <c r="D7" s="396">
        <v>97.973703828253591</v>
      </c>
      <c r="E7" s="396">
        <v>99.082637387319167</v>
      </c>
      <c r="F7" s="396">
        <v>97.629671495486903</v>
      </c>
      <c r="G7" s="396">
        <v>98.500909926774867</v>
      </c>
      <c r="H7" s="396">
        <v>97.323201943711041</v>
      </c>
      <c r="I7" s="396">
        <v>99.419430949153309</v>
      </c>
      <c r="J7" s="396">
        <v>101.78770461219453</v>
      </c>
      <c r="K7" s="396">
        <v>100.68753143760867</v>
      </c>
      <c r="L7" s="396">
        <v>102.18747623913231</v>
      </c>
      <c r="M7" s="396">
        <v>100.67939722597623</v>
      </c>
      <c r="N7" s="396">
        <v>99.147445599998832</v>
      </c>
      <c r="O7" s="396" t="s">
        <v>80</v>
      </c>
    </row>
    <row r="8" spans="1:15" ht="15" customHeight="1" x14ac:dyDescent="0.25">
      <c r="A8" s="375" t="s">
        <v>9</v>
      </c>
      <c r="B8" s="396">
        <v>80.523548433243391</v>
      </c>
      <c r="C8" s="396">
        <v>78.930676535686018</v>
      </c>
      <c r="D8" s="396">
        <v>77.388199269686453</v>
      </c>
      <c r="E8" s="396">
        <v>76.369749207391635</v>
      </c>
      <c r="F8" s="396">
        <v>73.080254599537483</v>
      </c>
      <c r="G8" s="396">
        <v>76.650261294328857</v>
      </c>
      <c r="H8" s="396">
        <v>75.834647415304104</v>
      </c>
      <c r="I8" s="396">
        <v>73.862235398031345</v>
      </c>
      <c r="J8" s="396">
        <v>75.158766379769702</v>
      </c>
      <c r="K8" s="396">
        <v>75.015812637754522</v>
      </c>
      <c r="L8" s="396">
        <v>78.225257252749287</v>
      </c>
      <c r="M8" s="396">
        <v>77.17368442405224</v>
      </c>
      <c r="N8" s="396">
        <v>78.462545312056577</v>
      </c>
      <c r="O8" s="396" t="s">
        <v>80</v>
      </c>
    </row>
    <row r="9" spans="1:15" ht="15" customHeight="1" x14ac:dyDescent="0.25">
      <c r="A9" s="375" t="s">
        <v>10</v>
      </c>
      <c r="B9" s="396">
        <v>103.91286823146548</v>
      </c>
      <c r="C9" s="396">
        <v>103.25397919678829</v>
      </c>
      <c r="D9" s="396">
        <v>102.0026284357773</v>
      </c>
      <c r="E9" s="396">
        <v>102.60209440735272</v>
      </c>
      <c r="F9" s="396">
        <v>96.223371688980606</v>
      </c>
      <c r="G9" s="396">
        <v>98.651670724286717</v>
      </c>
      <c r="H9" s="396">
        <v>93.612103692230193</v>
      </c>
      <c r="I9" s="396">
        <v>91.89847312738911</v>
      </c>
      <c r="J9" s="396">
        <v>92.709556695759815</v>
      </c>
      <c r="K9" s="396">
        <v>92.685246931935751</v>
      </c>
      <c r="L9" s="396">
        <v>96.930547924922877</v>
      </c>
      <c r="M9" s="396">
        <v>93.994424506353297</v>
      </c>
      <c r="N9" s="396">
        <v>91.932424761826624</v>
      </c>
      <c r="O9" s="396" t="s">
        <v>80</v>
      </c>
    </row>
    <row r="10" spans="1:15" ht="15" customHeight="1" x14ac:dyDescent="0.25">
      <c r="A10" s="375" t="s">
        <v>11</v>
      </c>
      <c r="B10" s="396">
        <v>580.36310235189785</v>
      </c>
      <c r="C10" s="396">
        <v>544.02837355898623</v>
      </c>
      <c r="D10" s="396">
        <v>520.51427216418631</v>
      </c>
      <c r="E10" s="396">
        <v>457.68954127510267</v>
      </c>
      <c r="F10" s="396">
        <v>399.86917965687348</v>
      </c>
      <c r="G10" s="396">
        <v>419.22350497074802</v>
      </c>
      <c r="H10" s="396">
        <v>446.94124001929822</v>
      </c>
      <c r="I10" s="396">
        <v>418.88170240528967</v>
      </c>
      <c r="J10" s="396">
        <v>395.20211466173765</v>
      </c>
      <c r="K10" s="396">
        <v>437.38195784545064</v>
      </c>
      <c r="L10" s="396">
        <v>452.80052485168108</v>
      </c>
      <c r="M10" s="396">
        <v>413.38380323428396</v>
      </c>
      <c r="N10" s="396">
        <v>407.96571354155242</v>
      </c>
      <c r="O10" s="396" t="s">
        <v>80</v>
      </c>
    </row>
    <row r="11" spans="1:15" ht="15" customHeight="1" x14ac:dyDescent="0.25">
      <c r="A11" s="377" t="s">
        <v>12</v>
      </c>
      <c r="B11" s="313">
        <v>146.38081536612478</v>
      </c>
      <c r="C11" s="313">
        <v>146.48720653550922</v>
      </c>
      <c r="D11" s="313">
        <v>149.28851567601339</v>
      </c>
      <c r="E11" s="313">
        <v>144.4278713030742</v>
      </c>
      <c r="F11" s="313">
        <v>145.19209455336039</v>
      </c>
      <c r="G11" s="313">
        <v>138.53737114640836</v>
      </c>
      <c r="H11" s="313">
        <v>139.8455263178497</v>
      </c>
      <c r="I11" s="313">
        <v>138.92669093968556</v>
      </c>
      <c r="J11" s="313">
        <v>141.6858074341722</v>
      </c>
      <c r="K11" s="313">
        <v>164.20082384783521</v>
      </c>
      <c r="L11" s="313">
        <v>168.88255206258398</v>
      </c>
      <c r="M11" s="313">
        <v>171.63533514908983</v>
      </c>
      <c r="N11" s="313">
        <v>170.70280281681988</v>
      </c>
      <c r="O11" s="313" t="s">
        <v>80</v>
      </c>
    </row>
    <row r="12" spans="1:15" ht="15" customHeight="1" x14ac:dyDescent="0.25">
      <c r="A12" s="375" t="s">
        <v>13</v>
      </c>
      <c r="B12" s="396">
        <v>179.54457673998058</v>
      </c>
      <c r="C12" s="396">
        <v>174.8981790666715</v>
      </c>
      <c r="D12" s="396">
        <v>178.67730113649364</v>
      </c>
      <c r="E12" s="396">
        <v>163.65401495559499</v>
      </c>
      <c r="F12" s="396">
        <v>163.40385226796269</v>
      </c>
      <c r="G12" s="396">
        <v>164.35155628151884</v>
      </c>
      <c r="H12" s="396">
        <v>174.30549442754051</v>
      </c>
      <c r="I12" s="396">
        <v>171.65683917714944</v>
      </c>
      <c r="J12" s="396">
        <v>168.59772955249338</v>
      </c>
      <c r="K12" s="396">
        <v>176.62851029123894</v>
      </c>
      <c r="L12" s="396">
        <v>183.24363352192347</v>
      </c>
      <c r="M12" s="396">
        <v>178.76711376730432</v>
      </c>
      <c r="N12" s="396">
        <v>178.34394969843768</v>
      </c>
      <c r="O12" s="396" t="s">
        <v>80</v>
      </c>
    </row>
    <row r="13" spans="1:15" ht="15" customHeight="1" x14ac:dyDescent="0.25">
      <c r="A13" s="375" t="s">
        <v>14</v>
      </c>
      <c r="B13" s="396">
        <v>69.976448231515803</v>
      </c>
      <c r="C13" s="396">
        <v>77.836363051412675</v>
      </c>
      <c r="D13" s="396">
        <v>75.600568306372395</v>
      </c>
      <c r="E13" s="396">
        <v>71.30871956617743</v>
      </c>
      <c r="F13" s="396">
        <v>72.205913598576345</v>
      </c>
      <c r="G13" s="396">
        <v>70.32732819678867</v>
      </c>
      <c r="H13" s="396">
        <v>67.597513449318868</v>
      </c>
      <c r="I13" s="396">
        <v>62.921721139842589</v>
      </c>
      <c r="J13" s="396">
        <v>65.606640793989797</v>
      </c>
      <c r="K13" s="396">
        <v>63.889986601075641</v>
      </c>
      <c r="L13" s="396">
        <v>61.807469382246353</v>
      </c>
      <c r="M13" s="396">
        <v>63.00277087780406</v>
      </c>
      <c r="N13" s="396">
        <v>59.748520682397867</v>
      </c>
      <c r="O13" s="396" t="s">
        <v>80</v>
      </c>
    </row>
    <row r="14" spans="1:15" ht="15" customHeight="1" x14ac:dyDescent="0.25">
      <c r="A14" s="375" t="s">
        <v>15</v>
      </c>
      <c r="B14" s="396">
        <v>281.62684303510997</v>
      </c>
      <c r="C14" s="396">
        <v>257.44787082425609</v>
      </c>
      <c r="D14" s="396">
        <v>214.97214759545548</v>
      </c>
      <c r="E14" s="396">
        <v>190.28802686597624</v>
      </c>
      <c r="F14" s="396">
        <v>181.99028948574255</v>
      </c>
      <c r="G14" s="396">
        <v>178.11276253589048</v>
      </c>
      <c r="H14" s="396">
        <v>178.2149705379955</v>
      </c>
      <c r="I14" s="396">
        <v>168.84904092601249</v>
      </c>
      <c r="J14" s="396">
        <v>170.32867351699332</v>
      </c>
      <c r="K14" s="396">
        <v>169.86446020172315</v>
      </c>
      <c r="L14" s="396">
        <v>174.10415448888153</v>
      </c>
      <c r="M14" s="396">
        <v>175.68916423212522</v>
      </c>
      <c r="N14" s="396">
        <v>176.84443641997919</v>
      </c>
      <c r="O14" s="396" t="s">
        <v>80</v>
      </c>
    </row>
    <row r="15" spans="1:15" ht="15" customHeight="1" x14ac:dyDescent="0.25">
      <c r="A15" s="375" t="s">
        <v>16</v>
      </c>
      <c r="B15" s="396">
        <v>152.92338533862483</v>
      </c>
      <c r="C15" s="396">
        <v>151.37358958422425</v>
      </c>
      <c r="D15" s="396">
        <v>146.32504285693363</v>
      </c>
      <c r="E15" s="396">
        <v>144.0402385110867</v>
      </c>
      <c r="F15" s="396">
        <v>138.93499143660469</v>
      </c>
      <c r="G15" s="396">
        <v>141.51103964494857</v>
      </c>
      <c r="H15" s="396">
        <v>147.71686540926129</v>
      </c>
      <c r="I15" s="396">
        <v>151.6213946685256</v>
      </c>
      <c r="J15" s="396">
        <v>149.47740321312907</v>
      </c>
      <c r="K15" s="396">
        <v>140.93188707276519</v>
      </c>
      <c r="L15" s="396">
        <v>144.48964305292074</v>
      </c>
      <c r="M15" s="396">
        <v>147.9080085914151</v>
      </c>
      <c r="N15" s="396">
        <v>140.15443154462329</v>
      </c>
      <c r="O15" s="396" t="s">
        <v>80</v>
      </c>
    </row>
    <row r="16" spans="1:15" ht="15" customHeight="1" x14ac:dyDescent="0.25">
      <c r="A16" s="377" t="s">
        <v>17</v>
      </c>
      <c r="B16" s="313">
        <v>105.60892910163804</v>
      </c>
      <c r="C16" s="313">
        <v>101.88146465987782</v>
      </c>
      <c r="D16" s="313">
        <v>104.35154082130475</v>
      </c>
      <c r="E16" s="313">
        <v>96.357914780257587</v>
      </c>
      <c r="F16" s="313">
        <v>91.889455236471932</v>
      </c>
      <c r="G16" s="313">
        <v>90.121131824885509</v>
      </c>
      <c r="H16" s="313">
        <v>96.862193914319008</v>
      </c>
      <c r="I16" s="313">
        <v>101.38055822936884</v>
      </c>
      <c r="J16" s="313">
        <v>97.537132371152452</v>
      </c>
      <c r="K16" s="313">
        <v>104.58645994171789</v>
      </c>
      <c r="L16" s="313">
        <v>108.48589872722891</v>
      </c>
      <c r="M16" s="313">
        <v>103.39197751486466</v>
      </c>
      <c r="N16" s="313">
        <v>105.70268942004483</v>
      </c>
      <c r="O16" s="313" t="s">
        <v>80</v>
      </c>
    </row>
    <row r="17" spans="1:15" ht="15" customHeight="1" x14ac:dyDescent="0.25">
      <c r="A17" s="375" t="s">
        <v>18</v>
      </c>
      <c r="B17" s="396">
        <v>369.17892503279279</v>
      </c>
      <c r="C17" s="396">
        <v>315.30267695170932</v>
      </c>
      <c r="D17" s="396">
        <v>334.82546540352655</v>
      </c>
      <c r="E17" s="396">
        <v>306.7324966502228</v>
      </c>
      <c r="F17" s="396">
        <v>303.8164665426637</v>
      </c>
      <c r="G17" s="396">
        <v>374.6309718350837</v>
      </c>
      <c r="H17" s="396">
        <v>353.22816667197765</v>
      </c>
      <c r="I17" s="396">
        <v>323.99111598018789</v>
      </c>
      <c r="J17" s="396">
        <v>343.04630525246165</v>
      </c>
      <c r="K17" s="396">
        <v>335.14252951533416</v>
      </c>
      <c r="L17" s="396">
        <v>292.24879969376201</v>
      </c>
      <c r="M17" s="396">
        <v>307.20190635276879</v>
      </c>
      <c r="N17" s="396">
        <v>304.47824446390109</v>
      </c>
      <c r="O17" s="396" t="s">
        <v>80</v>
      </c>
    </row>
    <row r="18" spans="1:15" ht="15" customHeight="1" x14ac:dyDescent="0.25">
      <c r="A18" s="375" t="s">
        <v>19</v>
      </c>
      <c r="B18" s="396">
        <v>93.556604958400968</v>
      </c>
      <c r="C18" s="396">
        <v>109.69814718168254</v>
      </c>
      <c r="D18" s="396">
        <v>106.47152190842905</v>
      </c>
      <c r="E18" s="396">
        <v>95.071209419616096</v>
      </c>
      <c r="F18" s="396">
        <v>97.815162055062316</v>
      </c>
      <c r="G18" s="396">
        <v>107.41177659539984</v>
      </c>
      <c r="H18" s="396">
        <v>97.998951943054351</v>
      </c>
      <c r="I18" s="396">
        <v>92.023176994638192</v>
      </c>
      <c r="J18" s="396">
        <v>93.92791800261864</v>
      </c>
      <c r="K18" s="396">
        <v>93.226938900835904</v>
      </c>
      <c r="L18" s="396">
        <v>89.789394879958834</v>
      </c>
      <c r="M18" s="396">
        <v>92.964563657930299</v>
      </c>
      <c r="N18" s="396">
        <v>87.539822873456814</v>
      </c>
      <c r="O18" s="396" t="s">
        <v>80</v>
      </c>
    </row>
    <row r="19" spans="1:15" ht="15" customHeight="1" x14ac:dyDescent="0.25">
      <c r="A19" s="375" t="s">
        <v>20</v>
      </c>
      <c r="B19" s="396">
        <v>69.938195371064381</v>
      </c>
      <c r="C19" s="396">
        <v>69.38361571688786</v>
      </c>
      <c r="D19" s="396">
        <v>69.383531474726837</v>
      </c>
      <c r="E19" s="396">
        <v>68.703717881210835</v>
      </c>
      <c r="F19" s="396">
        <v>68.94670188994175</v>
      </c>
      <c r="G19" s="396">
        <v>69.120692126238325</v>
      </c>
      <c r="H19" s="396">
        <v>67.792883272673947</v>
      </c>
      <c r="I19" s="396">
        <v>69.030937132023837</v>
      </c>
      <c r="J19" s="396">
        <v>70.066351723140059</v>
      </c>
      <c r="K19" s="396">
        <v>69.651518601834823</v>
      </c>
      <c r="L19" s="396">
        <v>72.139866963814256</v>
      </c>
      <c r="M19" s="396">
        <v>71.966597083297643</v>
      </c>
      <c r="N19" s="396">
        <v>72.186543946266895</v>
      </c>
      <c r="O19" s="396" t="s">
        <v>80</v>
      </c>
    </row>
    <row r="20" spans="1:15" ht="15" customHeight="1" x14ac:dyDescent="0.25">
      <c r="A20" s="375" t="s">
        <v>21</v>
      </c>
      <c r="B20" s="396">
        <v>150.85811477782977</v>
      </c>
      <c r="C20" s="396">
        <v>142.29793394598244</v>
      </c>
      <c r="D20" s="396">
        <v>145.31233233587236</v>
      </c>
      <c r="E20" s="396">
        <v>140.24988155952406</v>
      </c>
      <c r="F20" s="396">
        <v>137.14639284290857</v>
      </c>
      <c r="G20" s="396">
        <v>139.88787450363068</v>
      </c>
      <c r="H20" s="396">
        <v>158.58406522609764</v>
      </c>
      <c r="I20" s="396">
        <v>172.16117370606779</v>
      </c>
      <c r="J20" s="396">
        <v>171.88045839827296</v>
      </c>
      <c r="K20" s="396">
        <v>181.29135378807854</v>
      </c>
      <c r="L20" s="396">
        <v>184.12798422420178</v>
      </c>
      <c r="M20" s="396">
        <v>180.76501515819299</v>
      </c>
      <c r="N20" s="396">
        <v>188.60307475730085</v>
      </c>
      <c r="O20" s="396" t="s">
        <v>80</v>
      </c>
    </row>
    <row r="21" spans="1:15" ht="15" customHeight="1" x14ac:dyDescent="0.25">
      <c r="A21" s="377" t="s">
        <v>235</v>
      </c>
      <c r="B21" s="313">
        <v>88.67811441033075</v>
      </c>
      <c r="C21" s="313">
        <v>86.62447699873276</v>
      </c>
      <c r="D21" s="313">
        <v>86.828968432180645</v>
      </c>
      <c r="E21" s="313">
        <v>85.238450001873815</v>
      </c>
      <c r="F21" s="313">
        <v>87.002212448360808</v>
      </c>
      <c r="G21" s="313">
        <v>91.591113092381562</v>
      </c>
      <c r="H21" s="313">
        <v>89.883593642403511</v>
      </c>
      <c r="I21" s="313">
        <v>90.699982615195793</v>
      </c>
      <c r="J21" s="313">
        <v>92.173217484307472</v>
      </c>
      <c r="K21" s="313">
        <v>93.949779070614156</v>
      </c>
      <c r="L21" s="313">
        <v>99.91959155053452</v>
      </c>
      <c r="M21" s="313">
        <v>98.630285332657678</v>
      </c>
      <c r="N21" s="313">
        <v>95.847937855544046</v>
      </c>
      <c r="O21" s="313" t="s">
        <v>80</v>
      </c>
    </row>
    <row r="22" spans="1:15" ht="15" customHeight="1" x14ac:dyDescent="0.25">
      <c r="A22" s="375" t="s">
        <v>23</v>
      </c>
      <c r="B22" s="396">
        <v>181.32991860403374</v>
      </c>
      <c r="C22" s="396">
        <v>186.82803350875932</v>
      </c>
      <c r="D22" s="396">
        <v>175.54278007898438</v>
      </c>
      <c r="E22" s="396">
        <v>166.319266084026</v>
      </c>
      <c r="F22" s="396">
        <v>177.10208164016842</v>
      </c>
      <c r="G22" s="396">
        <v>173.29010581419806</v>
      </c>
      <c r="H22" s="396">
        <v>175.28406450146022</v>
      </c>
      <c r="I22" s="396">
        <v>173.35614976853438</v>
      </c>
      <c r="J22" s="396">
        <v>166.02884654738295</v>
      </c>
      <c r="K22" s="396">
        <v>173.81094834152694</v>
      </c>
      <c r="L22" s="396">
        <v>181.56956805594473</v>
      </c>
      <c r="M22" s="396">
        <v>180.26873353937836</v>
      </c>
      <c r="N22" s="396">
        <v>176.48236224410701</v>
      </c>
      <c r="O22" s="396" t="s">
        <v>80</v>
      </c>
    </row>
    <row r="23" spans="1:15" ht="15" customHeight="1" x14ac:dyDescent="0.25">
      <c r="A23" s="375" t="s">
        <v>24</v>
      </c>
      <c r="B23" s="396">
        <v>91.549990872322113</v>
      </c>
      <c r="C23" s="396">
        <v>88.841892384786917</v>
      </c>
      <c r="D23" s="396">
        <v>88.340066493225351</v>
      </c>
      <c r="E23" s="396">
        <v>94.151633717724508</v>
      </c>
      <c r="F23" s="396">
        <v>95.99542831251938</v>
      </c>
      <c r="G23" s="396">
        <v>98.785084700280564</v>
      </c>
      <c r="H23" s="396">
        <v>96.077318468676339</v>
      </c>
      <c r="I23" s="396">
        <v>97.414136987573073</v>
      </c>
      <c r="J23" s="396">
        <v>97.794111236787145</v>
      </c>
      <c r="K23" s="396">
        <v>96.751893396169493</v>
      </c>
      <c r="L23" s="396">
        <v>78.066610212540255</v>
      </c>
      <c r="M23" s="396">
        <v>79.114701688540066</v>
      </c>
      <c r="N23" s="396">
        <v>73.81215427203901</v>
      </c>
      <c r="O23" s="396" t="s">
        <v>80</v>
      </c>
    </row>
    <row r="24" spans="1:15" ht="15" customHeight="1" x14ac:dyDescent="0.25">
      <c r="A24" s="375" t="s">
        <v>25</v>
      </c>
      <c r="B24" s="396">
        <v>85.354030984770617</v>
      </c>
      <c r="C24" s="396">
        <v>85.559086151711654</v>
      </c>
      <c r="D24" s="396">
        <v>86.570868201055291</v>
      </c>
      <c r="E24" s="396">
        <v>85.760383138254895</v>
      </c>
      <c r="F24" s="396">
        <v>81.873295245081337</v>
      </c>
      <c r="G24" s="396">
        <v>83.437731958809465</v>
      </c>
      <c r="H24" s="396">
        <v>84.551382095111876</v>
      </c>
      <c r="I24" s="396">
        <v>85.220704378816308</v>
      </c>
      <c r="J24" s="396">
        <v>82.791964880682386</v>
      </c>
      <c r="K24" s="396">
        <v>84.966022340925178</v>
      </c>
      <c r="L24" s="396">
        <v>89.064156990170389</v>
      </c>
      <c r="M24" s="396">
        <v>87.820659521179167</v>
      </c>
      <c r="N24" s="396">
        <v>86.884313285594246</v>
      </c>
      <c r="O24" s="396" t="s">
        <v>80</v>
      </c>
    </row>
    <row r="25" spans="1:15" ht="15" customHeight="1" x14ac:dyDescent="0.25">
      <c r="A25" s="375" t="s">
        <v>26</v>
      </c>
      <c r="B25" s="396">
        <v>182.85053140985406</v>
      </c>
      <c r="C25" s="396">
        <v>160.8315758836963</v>
      </c>
      <c r="D25" s="396">
        <v>136.22329505344757</v>
      </c>
      <c r="E25" s="396">
        <v>125.90559005201017</v>
      </c>
      <c r="F25" s="396">
        <v>156.59896857556274</v>
      </c>
      <c r="G25" s="396">
        <v>185.54081575721742</v>
      </c>
      <c r="H25" s="396">
        <v>162.99014837199545</v>
      </c>
      <c r="I25" s="396">
        <v>152.22188758467243</v>
      </c>
      <c r="J25" s="396">
        <v>150.79260035947021</v>
      </c>
      <c r="K25" s="396">
        <v>154.83956907509804</v>
      </c>
      <c r="L25" s="396">
        <v>157.85039936066642</v>
      </c>
      <c r="M25" s="396">
        <v>156.52844811865191</v>
      </c>
      <c r="N25" s="396">
        <v>150.79035916292693</v>
      </c>
      <c r="O25" s="396" t="s">
        <v>80</v>
      </c>
    </row>
    <row r="26" spans="1:15" ht="15" customHeight="1" x14ac:dyDescent="0.25">
      <c r="A26" s="377" t="s">
        <v>27</v>
      </c>
      <c r="B26" s="313">
        <v>236.86401722355069</v>
      </c>
      <c r="C26" s="313">
        <v>221.90267307683516</v>
      </c>
      <c r="D26" s="313">
        <v>215.14794304917899</v>
      </c>
      <c r="E26" s="313">
        <v>189.2484316602862</v>
      </c>
      <c r="F26" s="313">
        <v>190.24796670772588</v>
      </c>
      <c r="G26" s="313">
        <v>195.06278230302425</v>
      </c>
      <c r="H26" s="313">
        <v>190.91391216044556</v>
      </c>
      <c r="I26" s="313">
        <v>184.67278480933399</v>
      </c>
      <c r="J26" s="313">
        <v>170.34318949648667</v>
      </c>
      <c r="K26" s="313">
        <v>175.08654804518198</v>
      </c>
      <c r="L26" s="313">
        <v>182.09539318271018</v>
      </c>
      <c r="M26" s="313">
        <v>177.1603364036622</v>
      </c>
      <c r="N26" s="313">
        <v>168.63644910624532</v>
      </c>
      <c r="O26" s="313" t="s">
        <v>80</v>
      </c>
    </row>
    <row r="27" spans="1:15" ht="15" customHeight="1" x14ac:dyDescent="0.25">
      <c r="A27" s="375" t="s">
        <v>28</v>
      </c>
      <c r="B27" s="396">
        <v>103.07419863395728</v>
      </c>
      <c r="C27" s="396">
        <v>95.298625821254646</v>
      </c>
      <c r="D27" s="396">
        <v>89.35270593567661</v>
      </c>
      <c r="E27" s="396">
        <v>88.898943096177291</v>
      </c>
      <c r="F27" s="396">
        <v>88.945491391902053</v>
      </c>
      <c r="G27" s="396">
        <v>87.445834851245465</v>
      </c>
      <c r="H27" s="396">
        <v>85.310302682978389</v>
      </c>
      <c r="I27" s="396">
        <v>83.912872896721368</v>
      </c>
      <c r="J27" s="396">
        <v>78.480039623720131</v>
      </c>
      <c r="K27" s="396">
        <v>76.419331030092778</v>
      </c>
      <c r="L27" s="396">
        <v>74.3363974754444</v>
      </c>
      <c r="M27" s="396">
        <v>70.858198364496886</v>
      </c>
      <c r="N27" s="396">
        <v>72.198435491946796</v>
      </c>
      <c r="O27" s="396" t="s">
        <v>80</v>
      </c>
    </row>
    <row r="28" spans="1:15" ht="15" customHeight="1" x14ac:dyDescent="0.25">
      <c r="A28" s="375" t="s">
        <v>29</v>
      </c>
      <c r="B28" s="396">
        <v>133.72701628709279</v>
      </c>
      <c r="C28" s="396">
        <v>137.6886009073792</v>
      </c>
      <c r="D28" s="396">
        <v>142.62488674198119</v>
      </c>
      <c r="E28" s="396">
        <v>138.41387495043941</v>
      </c>
      <c r="F28" s="396">
        <v>131.3741251729891</v>
      </c>
      <c r="G28" s="396">
        <v>127.29303069375236</v>
      </c>
      <c r="H28" s="396">
        <v>134.63747952473543</v>
      </c>
      <c r="I28" s="396">
        <v>139.79214254505197</v>
      </c>
      <c r="J28" s="396">
        <v>122.73064635775603</v>
      </c>
      <c r="K28" s="396">
        <v>119.75635652173453</v>
      </c>
      <c r="L28" s="396">
        <v>87.38834428154081</v>
      </c>
      <c r="M28" s="396">
        <v>73.784099633256346</v>
      </c>
      <c r="N28" s="396">
        <v>78.339864974753567</v>
      </c>
      <c r="O28" s="396" t="s">
        <v>80</v>
      </c>
    </row>
    <row r="29" spans="1:15" ht="15" customHeight="1" x14ac:dyDescent="0.25">
      <c r="A29" s="375" t="s">
        <v>30</v>
      </c>
      <c r="B29" s="396">
        <v>355.36421608056401</v>
      </c>
      <c r="C29" s="396">
        <v>350.17903174455029</v>
      </c>
      <c r="D29" s="396">
        <v>327.86201160911759</v>
      </c>
      <c r="E29" s="396">
        <v>284.18149046862959</v>
      </c>
      <c r="F29" s="396">
        <v>318.71016547239861</v>
      </c>
      <c r="G29" s="396">
        <v>298.26846872674781</v>
      </c>
      <c r="H29" s="396">
        <v>301.35288146637401</v>
      </c>
      <c r="I29" s="396">
        <v>299.01282283301805</v>
      </c>
      <c r="J29" s="396">
        <v>300.69233359807674</v>
      </c>
      <c r="K29" s="396">
        <v>300.36061190469667</v>
      </c>
      <c r="L29" s="396">
        <v>302.99703418442829</v>
      </c>
      <c r="M29" s="396">
        <v>316.46383163991914</v>
      </c>
      <c r="N29" s="396">
        <v>306.20670863441001</v>
      </c>
      <c r="O29" s="396" t="s">
        <v>80</v>
      </c>
    </row>
    <row r="30" spans="1:15" ht="15" customHeight="1" x14ac:dyDescent="0.25">
      <c r="A30" s="375" t="s">
        <v>31</v>
      </c>
      <c r="B30" s="396">
        <v>120.26535462328931</v>
      </c>
      <c r="C30" s="396">
        <v>115.16379433859085</v>
      </c>
      <c r="D30" s="396">
        <v>113.62247610819311</v>
      </c>
      <c r="E30" s="396">
        <v>111.16617289643524</v>
      </c>
      <c r="F30" s="396">
        <v>110.34180680744193</v>
      </c>
      <c r="G30" s="396">
        <v>104.22150138967953</v>
      </c>
      <c r="H30" s="396">
        <v>110.9962997891009</v>
      </c>
      <c r="I30" s="396">
        <v>116.99948453665823</v>
      </c>
      <c r="J30" s="396">
        <v>115.70644574842122</v>
      </c>
      <c r="K30" s="396">
        <v>122.78693107403305</v>
      </c>
      <c r="L30" s="396">
        <v>131.40771892807416</v>
      </c>
      <c r="M30" s="396">
        <v>125.38926117465496</v>
      </c>
      <c r="N30" s="396">
        <v>130.87452522089666</v>
      </c>
      <c r="O30" s="396" t="s">
        <v>80</v>
      </c>
    </row>
    <row r="31" spans="1:15" ht="15" customHeight="1" x14ac:dyDescent="0.25">
      <c r="A31" s="377" t="s">
        <v>32</v>
      </c>
      <c r="B31" s="313">
        <v>76.959961769694658</v>
      </c>
      <c r="C31" s="313">
        <v>76.250681740927291</v>
      </c>
      <c r="D31" s="313">
        <v>76.539645941447333</v>
      </c>
      <c r="E31" s="313">
        <v>86.625460668782324</v>
      </c>
      <c r="F31" s="313">
        <v>92.639013546269496</v>
      </c>
      <c r="G31" s="313">
        <v>89.826833355369274</v>
      </c>
      <c r="H31" s="313">
        <v>86.644568571129426</v>
      </c>
      <c r="I31" s="313">
        <v>83.294657204798881</v>
      </c>
      <c r="J31" s="313">
        <v>84.326408216000914</v>
      </c>
      <c r="K31" s="313">
        <v>76.7916124966751</v>
      </c>
      <c r="L31" s="313">
        <v>68.134430300782171</v>
      </c>
      <c r="M31" s="313">
        <v>71.442769037001227</v>
      </c>
      <c r="N31" s="313">
        <v>73.516784733351287</v>
      </c>
      <c r="O31" s="313" t="s">
        <v>80</v>
      </c>
    </row>
    <row r="32" spans="1:15" ht="15" customHeight="1" x14ac:dyDescent="0.25">
      <c r="A32" s="375" t="s">
        <v>33</v>
      </c>
      <c r="B32" s="396">
        <v>295.14742380942579</v>
      </c>
      <c r="C32" s="396">
        <v>278.83736901330838</v>
      </c>
      <c r="D32" s="396">
        <v>270.15431242416872</v>
      </c>
      <c r="E32" s="396">
        <v>230.85959278022335</v>
      </c>
      <c r="F32" s="396">
        <v>239.64171034648811</v>
      </c>
      <c r="G32" s="396">
        <v>236.13548168027165</v>
      </c>
      <c r="H32" s="396">
        <v>236.53102037666423</v>
      </c>
      <c r="I32" s="396">
        <v>241.18590809481088</v>
      </c>
      <c r="J32" s="396">
        <v>244.30517122458411</v>
      </c>
      <c r="K32" s="396">
        <v>260.42904237378758</v>
      </c>
      <c r="L32" s="396">
        <v>255.33718112751848</v>
      </c>
      <c r="M32" s="396">
        <v>250.83319395700468</v>
      </c>
      <c r="N32" s="396">
        <v>233.90786268244989</v>
      </c>
      <c r="O32" s="396" t="s">
        <v>80</v>
      </c>
    </row>
    <row r="33" spans="1:15" ht="15" customHeight="1" x14ac:dyDescent="0.25">
      <c r="A33" s="375" t="s">
        <v>34</v>
      </c>
      <c r="B33" s="396">
        <v>414.4426597923262</v>
      </c>
      <c r="C33" s="396">
        <v>359.81389830226465</v>
      </c>
      <c r="D33" s="396">
        <v>294.73310754333249</v>
      </c>
      <c r="E33" s="396">
        <v>257.83986941059788</v>
      </c>
      <c r="F33" s="396">
        <v>265.88703492493534</v>
      </c>
      <c r="G33" s="396">
        <v>259.1376046920243</v>
      </c>
      <c r="H33" s="396">
        <v>273.0745885865523</v>
      </c>
      <c r="I33" s="396">
        <v>272.62356162961362</v>
      </c>
      <c r="J33" s="396">
        <v>240.12803379977612</v>
      </c>
      <c r="K33" s="396">
        <v>246.90724684914738</v>
      </c>
      <c r="L33" s="396">
        <v>242.91743444991525</v>
      </c>
      <c r="M33" s="396">
        <v>227.4127932681707</v>
      </c>
      <c r="N33" s="396">
        <v>210.16976953791934</v>
      </c>
      <c r="O33" s="396" t="s">
        <v>80</v>
      </c>
    </row>
    <row r="34" spans="1:15" ht="15" customHeight="1" x14ac:dyDescent="0.25">
      <c r="A34" s="375" t="s">
        <v>35</v>
      </c>
      <c r="B34" s="396">
        <v>47.272828634725862</v>
      </c>
      <c r="C34" s="396">
        <v>46.933561766841656</v>
      </c>
      <c r="D34" s="396">
        <v>46.163915565312905</v>
      </c>
      <c r="E34" s="396">
        <v>46.404611243889839</v>
      </c>
      <c r="F34" s="397">
        <v>49.342483215698621</v>
      </c>
      <c r="G34" s="397">
        <v>46.351975892346275</v>
      </c>
      <c r="H34" s="397">
        <v>42.167563967778683</v>
      </c>
      <c r="I34" s="397">
        <v>39.581846586706753</v>
      </c>
      <c r="J34" s="397">
        <v>38.708811530451086</v>
      </c>
      <c r="K34" s="397">
        <v>40.750130716200303</v>
      </c>
      <c r="L34" s="397">
        <v>40.720687892848041</v>
      </c>
      <c r="M34" s="397">
        <v>40.052394232483721</v>
      </c>
      <c r="N34" s="397">
        <v>39.741611703432831</v>
      </c>
      <c r="O34" s="397" t="s">
        <v>80</v>
      </c>
    </row>
    <row r="35" spans="1:15" ht="13" thickBot="1" x14ac:dyDescent="0.3">
      <c r="A35" s="355"/>
      <c r="B35" s="356"/>
      <c r="C35" s="356"/>
      <c r="D35" s="356"/>
      <c r="E35" s="356"/>
      <c r="F35" s="398"/>
      <c r="G35" s="398"/>
      <c r="H35" s="399"/>
      <c r="I35" s="399"/>
      <c r="J35" s="399"/>
      <c r="K35" s="399"/>
      <c r="L35" s="399"/>
    </row>
    <row r="36" spans="1:15" ht="13" thickTop="1" x14ac:dyDescent="0.25">
      <c r="A36" s="400" t="s">
        <v>236</v>
      </c>
      <c r="B36" s="401"/>
      <c r="C36" s="401"/>
      <c r="D36" s="401"/>
      <c r="E36" s="401"/>
      <c r="F36" s="401"/>
      <c r="G36" s="401"/>
      <c r="H36" s="401"/>
      <c r="I36" s="401"/>
      <c r="J36" s="401"/>
      <c r="K36" s="401"/>
      <c r="L36" s="401"/>
      <c r="M36" s="401"/>
      <c r="N36" s="401"/>
      <c r="O36" s="401"/>
    </row>
    <row r="37" spans="1:15" x14ac:dyDescent="0.25">
      <c r="A37" s="402" t="s">
        <v>237</v>
      </c>
      <c r="B37" s="403"/>
      <c r="C37" s="403"/>
      <c r="D37" s="403"/>
      <c r="E37" s="403"/>
      <c r="F37" s="403"/>
      <c r="G37" s="403"/>
      <c r="H37" s="403"/>
      <c r="I37" s="403"/>
      <c r="J37" s="403"/>
      <c r="K37" s="403"/>
      <c r="L37" s="403"/>
      <c r="M37" s="403"/>
      <c r="N37" s="403"/>
      <c r="O37" s="403"/>
    </row>
    <row r="38" spans="1:15" x14ac:dyDescent="0.25">
      <c r="A38" s="404" t="s">
        <v>238</v>
      </c>
      <c r="B38" s="403"/>
      <c r="C38" s="403"/>
      <c r="D38" s="403"/>
      <c r="E38" s="403"/>
      <c r="F38" s="403"/>
      <c r="G38" s="403"/>
      <c r="H38" s="403"/>
      <c r="I38" s="403"/>
      <c r="J38" s="403"/>
      <c r="K38" s="403"/>
      <c r="L38" s="403"/>
      <c r="M38" s="403"/>
      <c r="N38" s="403"/>
      <c r="O38" s="403"/>
    </row>
    <row r="39" spans="1:15" ht="13.5" customHeight="1" thickBot="1" x14ac:dyDescent="0.3">
      <c r="A39" s="405" t="s">
        <v>239</v>
      </c>
      <c r="B39" s="406"/>
      <c r="C39" s="406"/>
      <c r="D39" s="406"/>
      <c r="E39" s="406"/>
      <c r="F39" s="406"/>
      <c r="G39" s="406"/>
      <c r="H39" s="406"/>
      <c r="I39" s="406"/>
      <c r="J39" s="406"/>
      <c r="K39" s="406"/>
      <c r="L39" s="406"/>
      <c r="M39" s="406"/>
      <c r="N39" s="406"/>
      <c r="O39" s="406"/>
    </row>
    <row r="40" spans="1:15" ht="13" thickTop="1" x14ac:dyDescent="0.25">
      <c r="A40" s="407" t="s">
        <v>240</v>
      </c>
      <c r="B40" s="408"/>
      <c r="C40" s="408"/>
      <c r="D40" s="408"/>
      <c r="E40" s="408"/>
      <c r="F40" s="408"/>
      <c r="G40" s="408"/>
      <c r="H40" s="408"/>
      <c r="I40" s="408"/>
      <c r="J40" s="408"/>
      <c r="K40" s="408"/>
      <c r="L40" s="408"/>
      <c r="M40" s="408"/>
      <c r="N40" s="408"/>
      <c r="O40" s="408"/>
    </row>
    <row r="41" spans="1:15" ht="13" thickBot="1" x14ac:dyDescent="0.3">
      <c r="A41" s="409" t="s">
        <v>0</v>
      </c>
      <c r="B41" s="410"/>
      <c r="C41" s="410"/>
      <c r="D41" s="410"/>
      <c r="E41" s="410"/>
      <c r="F41" s="410"/>
      <c r="G41" s="410"/>
      <c r="H41" s="410"/>
      <c r="I41" s="410"/>
      <c r="J41" s="410"/>
      <c r="K41" s="410"/>
      <c r="L41" s="410"/>
      <c r="M41" s="410"/>
      <c r="N41" s="410"/>
      <c r="O41" s="410"/>
    </row>
    <row r="42" spans="1:15" ht="13" thickTop="1" x14ac:dyDescent="0.25">
      <c r="A42" s="407" t="s">
        <v>241</v>
      </c>
      <c r="B42" s="367"/>
      <c r="C42" s="367"/>
      <c r="D42" s="367"/>
      <c r="E42" s="367"/>
      <c r="F42" s="367"/>
      <c r="G42" s="367"/>
      <c r="H42" s="367"/>
      <c r="I42" s="367"/>
      <c r="J42" s="367"/>
      <c r="K42" s="367"/>
      <c r="L42" s="367"/>
      <c r="M42" s="367"/>
      <c r="N42" s="367"/>
      <c r="O42" s="367"/>
    </row>
    <row r="43" spans="1:15" ht="13" thickBot="1" x14ac:dyDescent="0.3">
      <c r="A43" s="409" t="s">
        <v>36</v>
      </c>
      <c r="B43" s="411"/>
      <c r="C43" s="411"/>
      <c r="D43" s="411"/>
      <c r="E43" s="411"/>
      <c r="F43" s="411"/>
      <c r="G43" s="411"/>
      <c r="H43" s="411"/>
      <c r="I43" s="411"/>
      <c r="J43" s="411"/>
      <c r="K43" s="411"/>
      <c r="L43" s="411"/>
      <c r="M43" s="411"/>
      <c r="N43" s="411"/>
      <c r="O43" s="411"/>
    </row>
    <row r="44" spans="1:15" ht="13" thickTop="1" x14ac:dyDescent="0.25">
      <c r="A44" s="407" t="s">
        <v>242</v>
      </c>
      <c r="B44" s="367"/>
      <c r="C44" s="367"/>
      <c r="D44" s="367"/>
      <c r="E44" s="367"/>
      <c r="F44" s="367"/>
      <c r="G44" s="367"/>
      <c r="H44" s="367"/>
      <c r="I44" s="367"/>
      <c r="J44" s="367"/>
      <c r="K44" s="367"/>
      <c r="L44" s="367"/>
      <c r="M44" s="367"/>
      <c r="N44" s="367"/>
      <c r="O44" s="367"/>
    </row>
    <row r="45" spans="1:15" ht="13" thickBot="1" x14ac:dyDescent="0.3">
      <c r="A45" s="409" t="s">
        <v>37</v>
      </c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69"/>
      <c r="N45" s="369"/>
      <c r="O45" s="369"/>
    </row>
    <row r="46" spans="1:15" ht="13" thickTop="1" x14ac:dyDescent="0.25">
      <c r="A46" s="407" t="s">
        <v>243</v>
      </c>
      <c r="B46" s="412"/>
      <c r="C46" s="412"/>
      <c r="D46" s="412"/>
      <c r="E46" s="412"/>
      <c r="F46" s="412"/>
      <c r="G46" s="412"/>
      <c r="H46" s="412"/>
      <c r="I46" s="412"/>
      <c r="J46" s="412"/>
      <c r="K46" s="412"/>
      <c r="L46" s="412"/>
      <c r="M46" s="412"/>
      <c r="N46" s="412"/>
      <c r="O46" s="412"/>
    </row>
    <row r="47" spans="1:15" ht="13" thickBot="1" x14ac:dyDescent="0.3">
      <c r="A47" s="409" t="s">
        <v>244</v>
      </c>
      <c r="B47" s="369"/>
      <c r="C47" s="369"/>
      <c r="D47" s="369"/>
      <c r="E47" s="369"/>
      <c r="F47" s="369"/>
      <c r="G47" s="369"/>
      <c r="H47" s="369"/>
      <c r="I47" s="369"/>
      <c r="J47" s="369"/>
      <c r="K47" s="369"/>
      <c r="L47" s="369"/>
      <c r="M47" s="369"/>
      <c r="N47" s="369"/>
      <c r="O47" s="369"/>
    </row>
    <row r="48" spans="1:15" ht="13" thickTop="1" x14ac:dyDescent="0.25">
      <c r="A48" s="413"/>
    </row>
  </sheetData>
  <hyperlinks>
    <hyperlink ref="A47" r:id="rId1" xr:uid="{9E1C1A9B-E4F4-465C-97B2-337C82CD397C}"/>
  </hyperlinks>
  <pageMargins left="0.75" right="0.75" top="1" bottom="1" header="0" footer="0"/>
  <pageSetup paperSize="9" scale="77" orientation="portrait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79C68-B427-438A-B845-A3851FBACBA1}">
  <sheetPr>
    <tabColor indexed="46"/>
    <pageSetUpPr fitToPage="1"/>
  </sheetPr>
  <dimension ref="A1:R26"/>
  <sheetViews>
    <sheetView zoomScaleNormal="100" workbookViewId="0"/>
  </sheetViews>
  <sheetFormatPr baseColWidth="10" defaultColWidth="11.453125" defaultRowHeight="12.5" x14ac:dyDescent="0.25"/>
  <cols>
    <col min="1" max="1" width="20.453125" style="2" customWidth="1"/>
    <col min="2" max="2" width="19" style="2" customWidth="1"/>
    <col min="3" max="15" width="10.54296875" style="2" customWidth="1"/>
    <col min="16" max="16384" width="11.453125" style="2"/>
  </cols>
  <sheetData>
    <row r="1" spans="1:17" s="5" customFormat="1" ht="48" customHeight="1" thickTop="1" x14ac:dyDescent="0.35">
      <c r="A1" s="335" t="s">
        <v>189</v>
      </c>
      <c r="B1" s="336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</row>
    <row r="2" spans="1:17" ht="15.5" x14ac:dyDescent="0.3">
      <c r="A2" s="337" t="s">
        <v>76</v>
      </c>
      <c r="B2" s="338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</row>
    <row r="3" spans="1:17" ht="25" customHeight="1" x14ac:dyDescent="0.3">
      <c r="A3" s="340"/>
      <c r="B3" s="341"/>
      <c r="C3" s="342">
        <v>2005</v>
      </c>
      <c r="D3" s="342">
        <v>2006</v>
      </c>
      <c r="E3" s="342">
        <v>2007</v>
      </c>
      <c r="F3" s="342">
        <v>2008</v>
      </c>
      <c r="G3" s="342">
        <v>2009</v>
      </c>
      <c r="H3" s="342">
        <v>2010</v>
      </c>
      <c r="I3" s="342">
        <v>2011</v>
      </c>
      <c r="J3" s="342">
        <v>2012</v>
      </c>
      <c r="K3" s="342">
        <v>2013</v>
      </c>
      <c r="L3" s="342">
        <v>2014</v>
      </c>
      <c r="M3" s="342">
        <v>2015</v>
      </c>
      <c r="N3" s="342">
        <v>2016</v>
      </c>
      <c r="O3" s="342">
        <v>2017</v>
      </c>
    </row>
    <row r="4" spans="1:17" ht="15" customHeight="1" x14ac:dyDescent="0.25">
      <c r="A4" s="343" t="s">
        <v>57</v>
      </c>
      <c r="B4" s="343" t="s">
        <v>58</v>
      </c>
      <c r="C4" s="344">
        <v>21530862.015011042</v>
      </c>
      <c r="D4" s="344">
        <v>24276847.686280001</v>
      </c>
      <c r="E4" s="344">
        <v>22230417.968199998</v>
      </c>
      <c r="F4" s="344">
        <v>20198588.1268536</v>
      </c>
      <c r="G4" s="344">
        <v>18294725.4432</v>
      </c>
      <c r="H4" s="344">
        <v>16305558.674806684</v>
      </c>
      <c r="I4" s="344">
        <v>14221461.419497287</v>
      </c>
      <c r="J4" s="344">
        <v>12177736.674983168</v>
      </c>
      <c r="K4" s="344">
        <v>10446043.361641981</v>
      </c>
      <c r="L4" s="344">
        <v>12300991.148533784</v>
      </c>
      <c r="M4" s="344">
        <v>11891365.600703981</v>
      </c>
      <c r="N4" s="344">
        <v>11019696.520051258</v>
      </c>
      <c r="O4" s="344">
        <v>11916534.665062059</v>
      </c>
    </row>
    <row r="5" spans="1:17" ht="15" customHeight="1" x14ac:dyDescent="0.25">
      <c r="A5" s="343" t="s">
        <v>59</v>
      </c>
      <c r="B5" s="343" t="s">
        <v>60</v>
      </c>
      <c r="C5" s="344">
        <v>23472960.530070424</v>
      </c>
      <c r="D5" s="344">
        <v>25375215.116384715</v>
      </c>
      <c r="E5" s="344">
        <v>25761809.242587432</v>
      </c>
      <c r="F5" s="344">
        <v>25503181.102002405</v>
      </c>
      <c r="G5" s="344">
        <v>23373993.202466004</v>
      </c>
      <c r="H5" s="344">
        <v>20143722.769980758</v>
      </c>
      <c r="I5" s="344">
        <v>18366367.684136592</v>
      </c>
      <c r="J5" s="344">
        <v>17423442.344880167</v>
      </c>
      <c r="K5" s="344">
        <v>13389908.865517698</v>
      </c>
      <c r="L5" s="344">
        <v>14472058.25459869</v>
      </c>
      <c r="M5" s="344">
        <v>14077102.284934534</v>
      </c>
      <c r="N5" s="344">
        <v>14244698.425846668</v>
      </c>
      <c r="O5" s="344">
        <v>15178282.86334667</v>
      </c>
    </row>
    <row r="6" spans="1:17" ht="25" customHeight="1" x14ac:dyDescent="0.25">
      <c r="A6" s="345" t="s">
        <v>61</v>
      </c>
      <c r="B6" s="346"/>
      <c r="C6" s="347">
        <v>45003822.545081466</v>
      </c>
      <c r="D6" s="347">
        <v>49652062.802664712</v>
      </c>
      <c r="E6" s="347">
        <v>47992227.21078743</v>
      </c>
      <c r="F6" s="347">
        <v>45701769.228856005</v>
      </c>
      <c r="G6" s="347">
        <v>41668718.645666003</v>
      </c>
      <c r="H6" s="347">
        <v>36449281.444787443</v>
      </c>
      <c r="I6" s="347">
        <v>32587829.103633881</v>
      </c>
      <c r="J6" s="347">
        <v>29601179.019863337</v>
      </c>
      <c r="K6" s="347">
        <v>23835952.227159679</v>
      </c>
      <c r="L6" s="347">
        <v>26773049.403132476</v>
      </c>
      <c r="M6" s="347">
        <v>25968467.885638513</v>
      </c>
      <c r="N6" s="347">
        <v>25264394.945897926</v>
      </c>
      <c r="O6" s="347">
        <v>27094817.528408729</v>
      </c>
    </row>
    <row r="7" spans="1:17" ht="15" customHeight="1" x14ac:dyDescent="0.25">
      <c r="A7" s="343" t="s">
        <v>62</v>
      </c>
      <c r="B7" s="343" t="s">
        <v>63</v>
      </c>
      <c r="C7" s="348">
        <v>48312297.481053054</v>
      </c>
      <c r="D7" s="348">
        <v>51430829.375024982</v>
      </c>
      <c r="E7" s="348">
        <v>55038286.188651621</v>
      </c>
      <c r="F7" s="348">
        <v>50106216.993488267</v>
      </c>
      <c r="G7" s="348">
        <v>43681840.480641916</v>
      </c>
      <c r="H7" s="348">
        <v>45337855.658322155</v>
      </c>
      <c r="I7" s="348">
        <v>39923719.591846131</v>
      </c>
      <c r="J7" s="348">
        <v>37386636.44911015</v>
      </c>
      <c r="K7" s="348">
        <v>31592361.3945316</v>
      </c>
      <c r="L7" s="348">
        <v>32891517.226408847</v>
      </c>
      <c r="M7" s="348">
        <v>36842433.662687175</v>
      </c>
      <c r="N7" s="348">
        <v>33690178.622411758</v>
      </c>
      <c r="O7" s="348">
        <v>38133261.764025234</v>
      </c>
      <c r="P7" s="349"/>
    </row>
    <row r="8" spans="1:17" ht="15" customHeight="1" x14ac:dyDescent="0.25">
      <c r="A8" s="343" t="s">
        <v>64</v>
      </c>
      <c r="B8" s="343" t="s">
        <v>65</v>
      </c>
      <c r="C8" s="344">
        <v>166546051.61175296</v>
      </c>
      <c r="D8" s="344">
        <v>187913415.40793821</v>
      </c>
      <c r="E8" s="344">
        <v>211089050.9530673</v>
      </c>
      <c r="F8" s="344">
        <v>207243620.59165493</v>
      </c>
      <c r="G8" s="344">
        <v>174092132.94026804</v>
      </c>
      <c r="H8" s="344">
        <v>210669440.99960625</v>
      </c>
      <c r="I8" s="344">
        <v>239018388.54608807</v>
      </c>
      <c r="J8" s="344">
        <v>187842181.95253846</v>
      </c>
      <c r="K8" s="344">
        <v>135398914.32830799</v>
      </c>
      <c r="L8" s="344">
        <v>119230312.27202977</v>
      </c>
      <c r="M8" s="344">
        <v>138283826.32106784</v>
      </c>
      <c r="N8" s="344">
        <v>157651023.21927944</v>
      </c>
      <c r="O8" s="344">
        <v>148116253.30181912</v>
      </c>
      <c r="Q8" s="350"/>
    </row>
    <row r="9" spans="1:17" ht="25" customHeight="1" x14ac:dyDescent="0.25">
      <c r="A9" s="345" t="s">
        <v>66</v>
      </c>
      <c r="B9" s="346"/>
      <c r="C9" s="347">
        <v>214858349.09280601</v>
      </c>
      <c r="D9" s="347">
        <v>239344244.78296319</v>
      </c>
      <c r="E9" s="347">
        <v>266127337.14171892</v>
      </c>
      <c r="F9" s="347">
        <v>257349837.58514321</v>
      </c>
      <c r="G9" s="347">
        <v>217773973.42090994</v>
      </c>
      <c r="H9" s="347">
        <v>256007296.65792841</v>
      </c>
      <c r="I9" s="347">
        <v>278942108.13793421</v>
      </c>
      <c r="J9" s="347">
        <v>225228818.40164861</v>
      </c>
      <c r="K9" s="347">
        <v>166991275.72283965</v>
      </c>
      <c r="L9" s="347">
        <f>SUM(L7:L8)</f>
        <v>152121829.49843863</v>
      </c>
      <c r="M9" s="347">
        <f>SUM(M7:M8)</f>
        <v>175126259.98375502</v>
      </c>
      <c r="N9" s="347">
        <v>191341201.8416912</v>
      </c>
      <c r="O9" s="347">
        <v>186249515.06584436</v>
      </c>
      <c r="Q9" s="350"/>
    </row>
    <row r="10" spans="1:17" ht="15" customHeight="1" x14ac:dyDescent="0.25">
      <c r="A10" s="343" t="s">
        <v>67</v>
      </c>
      <c r="B10" s="343" t="s">
        <v>67</v>
      </c>
      <c r="C10" s="348">
        <v>69843159.496064097</v>
      </c>
      <c r="D10" s="348">
        <v>75707677.061304986</v>
      </c>
      <c r="E10" s="348">
        <v>77268704.156851619</v>
      </c>
      <c r="F10" s="348">
        <v>70304805.120341867</v>
      </c>
      <c r="G10" s="348">
        <v>61976565.923841916</v>
      </c>
      <c r="H10" s="348">
        <v>61643414.33312884</v>
      </c>
      <c r="I10" s="348">
        <v>54145181.01134342</v>
      </c>
      <c r="J10" s="348">
        <v>49564373.124093316</v>
      </c>
      <c r="K10" s="344">
        <v>42038404.756173611</v>
      </c>
      <c r="L10" s="344">
        <v>45192508.374942631</v>
      </c>
      <c r="M10" s="344">
        <v>48733799.263391152</v>
      </c>
      <c r="N10" s="344">
        <f>N4+N7</f>
        <v>44709875.142463014</v>
      </c>
      <c r="O10" s="344">
        <v>50049796.429087296</v>
      </c>
      <c r="Q10" s="350"/>
    </row>
    <row r="11" spans="1:17" ht="15" customHeight="1" x14ac:dyDescent="0.25">
      <c r="A11" s="343" t="s">
        <v>68</v>
      </c>
      <c r="B11" s="343" t="s">
        <v>68</v>
      </c>
      <c r="C11" s="344">
        <v>190019012.14182338</v>
      </c>
      <c r="D11" s="344">
        <v>213288630.52432293</v>
      </c>
      <c r="E11" s="344">
        <v>236850860.19565475</v>
      </c>
      <c r="F11" s="344">
        <v>232746801.69365734</v>
      </c>
      <c r="G11" s="344">
        <v>197466126.14273405</v>
      </c>
      <c r="H11" s="344">
        <v>230813163.76958701</v>
      </c>
      <c r="I11" s="344">
        <v>257384756.23022467</v>
      </c>
      <c r="J11" s="344">
        <v>205265624.29741862</v>
      </c>
      <c r="K11" s="344">
        <v>148788823.19382572</v>
      </c>
      <c r="L11" s="344">
        <v>133702370.52662846</v>
      </c>
      <c r="M11" s="344">
        <v>152360928.60600236</v>
      </c>
      <c r="N11" s="344">
        <f>N5+N8</f>
        <v>171895721.6451261</v>
      </c>
      <c r="O11" s="344">
        <v>163294536.16516578</v>
      </c>
      <c r="Q11" s="350"/>
    </row>
    <row r="12" spans="1:17" ht="25" customHeight="1" x14ac:dyDescent="0.25">
      <c r="A12" s="345" t="s">
        <v>69</v>
      </c>
      <c r="B12" s="346"/>
      <c r="C12" s="347">
        <v>259862171.63788748</v>
      </c>
      <c r="D12" s="347">
        <v>288996307.58562791</v>
      </c>
      <c r="E12" s="347">
        <v>314119564.35250634</v>
      </c>
      <c r="F12" s="347">
        <v>303051606.81399924</v>
      </c>
      <c r="G12" s="347">
        <v>259442692.06657594</v>
      </c>
      <c r="H12" s="347">
        <v>292456578.10271585</v>
      </c>
      <c r="I12" s="347">
        <v>311529937.24156809</v>
      </c>
      <c r="J12" s="347">
        <v>254829997.42151195</v>
      </c>
      <c r="K12" s="347">
        <v>190827227.94999933</v>
      </c>
      <c r="L12" s="347">
        <f>SUM(L10:L11)</f>
        <v>178894878.90157109</v>
      </c>
      <c r="M12" s="347">
        <f>SUM(M10:M11)</f>
        <v>201094727.86939353</v>
      </c>
      <c r="N12" s="347">
        <v>216605624.94159862</v>
      </c>
      <c r="O12" s="347">
        <v>213344332.59425306</v>
      </c>
    </row>
    <row r="13" spans="1:17" ht="15" customHeight="1" x14ac:dyDescent="0.25">
      <c r="A13" s="343" t="s">
        <v>70</v>
      </c>
      <c r="B13" s="343" t="s">
        <v>71</v>
      </c>
      <c r="C13" s="348">
        <v>31116225.240831062</v>
      </c>
      <c r="D13" s="348">
        <v>32837427.743371852</v>
      </c>
      <c r="E13" s="348">
        <v>37014743.202129707</v>
      </c>
      <c r="F13" s="348">
        <v>35219431.033849165</v>
      </c>
      <c r="G13" s="348">
        <v>30945463.14675846</v>
      </c>
      <c r="H13" s="348">
        <v>30797938.623723179</v>
      </c>
      <c r="I13" s="348">
        <v>30836409.856486909</v>
      </c>
      <c r="J13" s="348">
        <v>28465812.105420377</v>
      </c>
      <c r="K13" s="348">
        <v>28959142.800412953</v>
      </c>
      <c r="L13" s="348">
        <v>25572481.348270193</v>
      </c>
      <c r="M13" s="348">
        <v>24938980.895489622</v>
      </c>
      <c r="N13" s="348">
        <v>23391107.300331987</v>
      </c>
      <c r="O13" s="348">
        <v>23859447.104932673</v>
      </c>
    </row>
    <row r="14" spans="1:17" ht="15" customHeight="1" x14ac:dyDescent="0.25">
      <c r="A14" s="343" t="s">
        <v>72</v>
      </c>
      <c r="B14" s="343" t="s">
        <v>72</v>
      </c>
      <c r="C14" s="351" t="s">
        <v>73</v>
      </c>
      <c r="D14" s="351" t="s">
        <v>73</v>
      </c>
      <c r="E14" s="351" t="s">
        <v>73</v>
      </c>
      <c r="F14" s="351" t="s">
        <v>73</v>
      </c>
      <c r="G14" s="351" t="s">
        <v>73</v>
      </c>
      <c r="H14" s="351" t="s">
        <v>73</v>
      </c>
      <c r="I14" s="351" t="s">
        <v>73</v>
      </c>
      <c r="J14" s="351" t="s">
        <v>73</v>
      </c>
      <c r="K14" s="351" t="s">
        <v>73</v>
      </c>
      <c r="L14" s="351" t="s">
        <v>73</v>
      </c>
      <c r="M14" s="351" t="s">
        <v>73</v>
      </c>
      <c r="N14" s="351" t="s">
        <v>73</v>
      </c>
      <c r="O14" s="351" t="s">
        <v>73</v>
      </c>
    </row>
    <row r="15" spans="1:17" ht="25" customHeight="1" x14ac:dyDescent="0.25">
      <c r="A15" s="345" t="s">
        <v>74</v>
      </c>
      <c r="B15" s="346"/>
      <c r="C15" s="347">
        <v>31116225.240831062</v>
      </c>
      <c r="D15" s="347">
        <v>32837427.743371852</v>
      </c>
      <c r="E15" s="347">
        <v>37014743.202129707</v>
      </c>
      <c r="F15" s="347">
        <v>35219431.033849165</v>
      </c>
      <c r="G15" s="347">
        <v>30945463.14675846</v>
      </c>
      <c r="H15" s="347">
        <v>30797938.623723179</v>
      </c>
      <c r="I15" s="347">
        <v>30836409.856486909</v>
      </c>
      <c r="J15" s="347">
        <v>28465812.105420377</v>
      </c>
      <c r="K15" s="347">
        <v>28959142.800412953</v>
      </c>
      <c r="L15" s="347">
        <v>25572481.348270193</v>
      </c>
      <c r="M15" s="347">
        <v>24938980.895489622</v>
      </c>
      <c r="N15" s="347">
        <v>23391107.300331987</v>
      </c>
      <c r="O15" s="347">
        <v>23859447.104932673</v>
      </c>
    </row>
    <row r="16" spans="1:17" ht="41.25" customHeight="1" x14ac:dyDescent="0.25">
      <c r="A16" s="352" t="s">
        <v>75</v>
      </c>
      <c r="B16" s="353"/>
      <c r="C16" s="354">
        <v>38726934.255233034</v>
      </c>
      <c r="D16" s="354">
        <v>42870249.317933135</v>
      </c>
      <c r="E16" s="354">
        <v>40253960.954721913</v>
      </c>
      <c r="F16" s="354">
        <v>35085374.086492702</v>
      </c>
      <c r="G16" s="354">
        <v>31031102.777083457</v>
      </c>
      <c r="H16" s="354">
        <v>30845475.709405661</v>
      </c>
      <c r="I16" s="354">
        <v>23308771.15485651</v>
      </c>
      <c r="J16" s="354">
        <v>21098561.018672939</v>
      </c>
      <c r="K16" s="354">
        <v>18040434.552834086</v>
      </c>
      <c r="L16" s="354">
        <v>19620027.026672438</v>
      </c>
      <c r="M16" s="354">
        <v>23794818.36790153</v>
      </c>
      <c r="N16" s="354">
        <v>21316723.693024673</v>
      </c>
      <c r="O16" s="354">
        <v>26190349.32415463</v>
      </c>
    </row>
    <row r="17" spans="1:18" ht="13" thickBot="1" x14ac:dyDescent="0.3">
      <c r="A17" s="355"/>
      <c r="B17" s="356"/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6"/>
      <c r="P17" s="357"/>
      <c r="Q17" s="357"/>
      <c r="R17" s="357"/>
    </row>
    <row r="18" spans="1:18" ht="13" thickTop="1" x14ac:dyDescent="0.25">
      <c r="A18" s="358" t="s">
        <v>188</v>
      </c>
      <c r="B18" s="359"/>
      <c r="C18" s="358"/>
      <c r="D18" s="359"/>
      <c r="E18" s="358"/>
      <c r="F18" s="359"/>
      <c r="G18" s="358"/>
      <c r="H18" s="359"/>
      <c r="I18" s="358"/>
      <c r="J18" s="359"/>
      <c r="K18" s="358"/>
      <c r="L18" s="358"/>
      <c r="M18" s="358"/>
      <c r="N18" s="358"/>
      <c r="O18" s="358"/>
      <c r="P18" s="360"/>
      <c r="Q18" s="360"/>
      <c r="R18" s="357"/>
    </row>
    <row r="19" spans="1:18" x14ac:dyDescent="0.25">
      <c r="A19" s="361" t="s">
        <v>77</v>
      </c>
      <c r="B19" s="362"/>
      <c r="C19" s="362"/>
      <c r="D19" s="362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360"/>
      <c r="Q19" s="360"/>
      <c r="R19" s="357"/>
    </row>
    <row r="20" spans="1:18" ht="13" thickBot="1" x14ac:dyDescent="0.3">
      <c r="A20" s="363" t="s">
        <v>78</v>
      </c>
      <c r="B20" s="364"/>
      <c r="C20" s="364"/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4"/>
      <c r="P20" s="357"/>
      <c r="Q20" s="357"/>
      <c r="R20" s="357"/>
    </row>
    <row r="21" spans="1:18" ht="13" thickTop="1" x14ac:dyDescent="0.25">
      <c r="A21" s="365" t="s">
        <v>156</v>
      </c>
      <c r="B21" s="366"/>
      <c r="C21" s="367"/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57"/>
      <c r="Q21" s="357"/>
      <c r="R21" s="357"/>
    </row>
    <row r="22" spans="1:18" ht="13" thickBot="1" x14ac:dyDescent="0.3">
      <c r="A22" s="219" t="s">
        <v>157</v>
      </c>
      <c r="B22" s="368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57"/>
      <c r="Q22" s="357"/>
      <c r="R22" s="357"/>
    </row>
    <row r="23" spans="1:18" ht="13" thickTop="1" x14ac:dyDescent="0.25">
      <c r="P23" s="357"/>
      <c r="Q23" s="357"/>
      <c r="R23" s="357"/>
    </row>
    <row r="24" spans="1:18" x14ac:dyDescent="0.25">
      <c r="B24" s="370"/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57"/>
      <c r="Q24" s="357"/>
      <c r="R24" s="357"/>
    </row>
    <row r="25" spans="1:18" x14ac:dyDescent="0.25">
      <c r="P25" s="357"/>
      <c r="Q25" s="357"/>
      <c r="R25" s="357"/>
    </row>
    <row r="26" spans="1:18" x14ac:dyDescent="0.25">
      <c r="B26" s="370"/>
      <c r="P26" s="357"/>
      <c r="Q26" s="357"/>
      <c r="R26" s="357"/>
    </row>
  </sheetData>
  <hyperlinks>
    <hyperlink ref="A22" r:id="rId1" xr:uid="{90A0BEB1-409D-4A87-970A-DD0CE6B88FBA}"/>
  </hyperlinks>
  <pageMargins left="0.74803149606299213" right="0.74803149606299213" top="0.98425196850393704" bottom="0.98425196850393704" header="0" footer="0"/>
  <pageSetup paperSize="9" orientation="landscape" r:id="rId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6"/>
    <pageSetUpPr fitToPage="1"/>
  </sheetPr>
  <dimension ref="A1:V42"/>
  <sheetViews>
    <sheetView zoomScale="96" zoomScaleNormal="96" workbookViewId="0"/>
  </sheetViews>
  <sheetFormatPr baseColWidth="10" defaultColWidth="9.1796875" defaultRowHeight="12.5" x14ac:dyDescent="0.25"/>
  <cols>
    <col min="1" max="1" width="22.81640625" style="242" customWidth="1"/>
    <col min="2" max="20" width="9.7265625" style="215" customWidth="1"/>
    <col min="21" max="16384" width="9.1796875" style="215"/>
  </cols>
  <sheetData>
    <row r="1" spans="1:22" ht="38.25" customHeight="1" thickTop="1" x14ac:dyDescent="0.4">
      <c r="A1" s="221" t="s">
        <v>166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3"/>
      <c r="V1" s="223"/>
    </row>
    <row r="2" spans="1:22" ht="38.25" customHeight="1" x14ac:dyDescent="0.25">
      <c r="A2" s="224" t="s">
        <v>191</v>
      </c>
      <c r="B2" s="225"/>
      <c r="C2" s="225"/>
      <c r="D2" s="225"/>
      <c r="E2" s="225"/>
      <c r="F2" s="225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3"/>
      <c r="V2" s="223"/>
    </row>
    <row r="3" spans="1:22" ht="20" x14ac:dyDescent="0.3">
      <c r="A3" s="214" t="s">
        <v>82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</row>
    <row r="4" spans="1:22" ht="30" customHeight="1" x14ac:dyDescent="0.25">
      <c r="A4" s="216" t="s">
        <v>6</v>
      </c>
      <c r="B4" s="269">
        <v>2000</v>
      </c>
      <c r="C4" s="269">
        <v>2001</v>
      </c>
      <c r="D4" s="269">
        <v>2002</v>
      </c>
      <c r="E4" s="269">
        <v>2003</v>
      </c>
      <c r="F4" s="269">
        <v>2004</v>
      </c>
      <c r="G4" s="269">
        <v>2005</v>
      </c>
      <c r="H4" s="269">
        <v>2006</v>
      </c>
      <c r="I4" s="269">
        <v>2007</v>
      </c>
      <c r="J4" s="269">
        <v>2008</v>
      </c>
      <c r="K4" s="269">
        <v>2009</v>
      </c>
      <c r="L4" s="269">
        <v>2010</v>
      </c>
      <c r="M4" s="269">
        <v>2011</v>
      </c>
      <c r="N4" s="269">
        <v>2012</v>
      </c>
      <c r="O4" s="269">
        <v>2013</v>
      </c>
      <c r="P4" s="269">
        <v>2014</v>
      </c>
      <c r="Q4" s="269">
        <v>2015</v>
      </c>
      <c r="R4" s="269">
        <v>2016</v>
      </c>
      <c r="S4" s="269">
        <v>2017</v>
      </c>
      <c r="T4" s="269">
        <v>2018</v>
      </c>
    </row>
    <row r="5" spans="1:22" ht="30" customHeight="1" x14ac:dyDescent="0.25">
      <c r="A5" s="228" t="s">
        <v>79</v>
      </c>
      <c r="B5" s="271">
        <v>15.396098936720744</v>
      </c>
      <c r="C5" s="271">
        <v>15.503965448415505</v>
      </c>
      <c r="D5" s="271">
        <v>17.301197376763621</v>
      </c>
      <c r="E5" s="271">
        <v>17.670279193282138</v>
      </c>
      <c r="F5" s="271">
        <v>17.852863990407702</v>
      </c>
      <c r="G5" s="271">
        <v>18.40287391500128</v>
      </c>
      <c r="H5" s="271">
        <v>20.265951517022277</v>
      </c>
      <c r="I5" s="271">
        <v>18.88974026920835</v>
      </c>
      <c r="J5" s="271">
        <v>16.335843903208982</v>
      </c>
      <c r="K5" s="271">
        <v>14.346697268668748</v>
      </c>
      <c r="L5" s="271">
        <v>14.220809275543195</v>
      </c>
      <c r="M5" s="271">
        <v>10.721443122002523</v>
      </c>
      <c r="N5" s="271">
        <v>9.6711852450153053</v>
      </c>
      <c r="O5" s="271">
        <v>8.27942028603427</v>
      </c>
      <c r="P5" s="271">
        <v>9.0295157188706199</v>
      </c>
      <c r="Q5" s="271">
        <v>10.949157406740044</v>
      </c>
      <c r="R5" s="271">
        <v>9.8148446525391631</v>
      </c>
      <c r="S5" s="271">
        <v>12.037007363275452</v>
      </c>
      <c r="T5" s="271" t="s">
        <v>80</v>
      </c>
    </row>
    <row r="6" spans="1:22" ht="19.5" customHeight="1" x14ac:dyDescent="0.25">
      <c r="A6" s="229" t="s">
        <v>7</v>
      </c>
      <c r="B6" s="294">
        <v>15.106999999999999</v>
      </c>
      <c r="C6" s="294">
        <v>15.237</v>
      </c>
      <c r="D6" s="294">
        <v>15.201000000000001</v>
      </c>
      <c r="E6" s="294">
        <v>15.237</v>
      </c>
      <c r="F6" s="294">
        <v>15.877000000000001</v>
      </c>
      <c r="G6" s="294">
        <v>15.911</v>
      </c>
      <c r="H6" s="294">
        <v>16.149999999999999</v>
      </c>
      <c r="I6" s="294">
        <v>16.625</v>
      </c>
      <c r="J6" s="294">
        <v>16.227</v>
      </c>
      <c r="K6" s="294">
        <v>14.231999999999999</v>
      </c>
      <c r="L6" s="294">
        <v>13.789</v>
      </c>
      <c r="M6" s="294">
        <v>14.497</v>
      </c>
      <c r="N6" s="294">
        <v>13.388999999999999</v>
      </c>
      <c r="O6" s="294">
        <v>13.031000000000001</v>
      </c>
      <c r="P6" s="294">
        <v>13.228999999999999</v>
      </c>
      <c r="Q6" s="294">
        <v>13.111000000000001</v>
      </c>
      <c r="R6" s="294">
        <v>13.053000000000001</v>
      </c>
      <c r="S6" s="294">
        <v>13.318</v>
      </c>
      <c r="T6" s="294">
        <v>13.646000000000001</v>
      </c>
    </row>
    <row r="7" spans="1:22" ht="15" customHeight="1" x14ac:dyDescent="0.25">
      <c r="A7" s="230" t="s">
        <v>8</v>
      </c>
      <c r="B7" s="295">
        <v>17.689</v>
      </c>
      <c r="C7" s="295">
        <v>16.692</v>
      </c>
      <c r="D7" s="295">
        <v>16.274999999999999</v>
      </c>
      <c r="E7" s="295">
        <v>16.071999999999999</v>
      </c>
      <c r="F7" s="295">
        <v>16.306999999999999</v>
      </c>
      <c r="G7" s="295">
        <v>15.8</v>
      </c>
      <c r="H7" s="295">
        <v>16.195</v>
      </c>
      <c r="I7" s="295">
        <v>16.225999999999999</v>
      </c>
      <c r="J7" s="295">
        <v>16.123999999999999</v>
      </c>
      <c r="K7" s="295">
        <v>15.395</v>
      </c>
      <c r="L7" s="295">
        <v>15.441000000000001</v>
      </c>
      <c r="M7" s="295">
        <v>16.983000000000001</v>
      </c>
      <c r="N7" s="295">
        <v>16.390999999999998</v>
      </c>
      <c r="O7" s="295">
        <v>16.254000000000001</v>
      </c>
      <c r="P7" s="295">
        <v>16.952000000000002</v>
      </c>
      <c r="Q7" s="295">
        <v>15.83</v>
      </c>
      <c r="R7" s="295">
        <v>15.837</v>
      </c>
      <c r="S7" s="295">
        <v>15.679</v>
      </c>
      <c r="T7" s="295">
        <v>15.683999999999999</v>
      </c>
    </row>
    <row r="8" spans="1:22" ht="15" customHeight="1" x14ac:dyDescent="0.25">
      <c r="A8" s="230" t="s">
        <v>9</v>
      </c>
      <c r="B8" s="295">
        <v>20.231999999999999</v>
      </c>
      <c r="C8" s="295">
        <v>19.640999999999998</v>
      </c>
      <c r="D8" s="295">
        <v>21.05</v>
      </c>
      <c r="E8" s="295">
        <v>19.811</v>
      </c>
      <c r="F8" s="295">
        <v>20.673999999999999</v>
      </c>
      <c r="G8" s="295">
        <v>21.018999999999998</v>
      </c>
      <c r="H8" s="295">
        <v>21.268000000000001</v>
      </c>
      <c r="I8" s="295">
        <v>21.385000000000002</v>
      </c>
      <c r="J8" s="295">
        <v>20.335999999999999</v>
      </c>
      <c r="K8" s="295">
        <v>18.93</v>
      </c>
      <c r="L8" s="295">
        <v>19.196999999999999</v>
      </c>
      <c r="M8" s="295">
        <v>20.260999999999999</v>
      </c>
      <c r="N8" s="295">
        <v>19.413</v>
      </c>
      <c r="O8" s="295">
        <v>18.934999999999999</v>
      </c>
      <c r="P8" s="295">
        <v>18.763000000000002</v>
      </c>
      <c r="Q8" s="295">
        <v>18.164999999999999</v>
      </c>
      <c r="R8" s="295">
        <v>18.872</v>
      </c>
      <c r="S8" s="295">
        <v>18.614999999999998</v>
      </c>
      <c r="T8" s="295">
        <v>20.041</v>
      </c>
    </row>
    <row r="9" spans="1:22" ht="15" customHeight="1" x14ac:dyDescent="0.25">
      <c r="A9" s="230" t="s">
        <v>10</v>
      </c>
      <c r="B9" s="295">
        <v>14.928000000000001</v>
      </c>
      <c r="C9" s="295">
        <v>15.206</v>
      </c>
      <c r="D9" s="295">
        <v>14.864000000000001</v>
      </c>
      <c r="E9" s="295">
        <v>14.422000000000001</v>
      </c>
      <c r="F9" s="295">
        <v>14.739000000000001</v>
      </c>
      <c r="G9" s="295">
        <v>14.85</v>
      </c>
      <c r="H9" s="295">
        <v>16.734000000000002</v>
      </c>
      <c r="I9" s="295">
        <v>16.901</v>
      </c>
      <c r="J9" s="295">
        <v>16.838000000000001</v>
      </c>
      <c r="K9" s="295">
        <v>15.066000000000001</v>
      </c>
      <c r="L9" s="295">
        <v>15.071999999999999</v>
      </c>
      <c r="M9" s="295">
        <v>15.8</v>
      </c>
      <c r="N9" s="295">
        <v>14.065</v>
      </c>
      <c r="O9" s="295">
        <v>13.596</v>
      </c>
      <c r="P9" s="295">
        <v>13.134</v>
      </c>
      <c r="Q9" s="295">
        <v>12.916</v>
      </c>
      <c r="R9" s="295">
        <v>12.943</v>
      </c>
      <c r="S9" s="295">
        <v>12.212999999999999</v>
      </c>
      <c r="T9" s="295">
        <v>12.311</v>
      </c>
    </row>
    <row r="10" spans="1:22" ht="15" customHeight="1" x14ac:dyDescent="0.25">
      <c r="A10" s="230" t="s">
        <v>11</v>
      </c>
      <c r="B10" s="295">
        <v>12.353</v>
      </c>
      <c r="C10" s="295">
        <v>13.461</v>
      </c>
      <c r="D10" s="295">
        <v>14.041</v>
      </c>
      <c r="E10" s="295">
        <v>14.313000000000001</v>
      </c>
      <c r="F10" s="295">
        <v>16.196000000000002</v>
      </c>
      <c r="G10" s="295">
        <v>16.539000000000001</v>
      </c>
      <c r="H10" s="295">
        <v>18.106000000000002</v>
      </c>
      <c r="I10" s="295">
        <v>18.838000000000001</v>
      </c>
      <c r="J10" s="295">
        <v>20.446999999999999</v>
      </c>
      <c r="K10" s="295">
        <v>16.443999999999999</v>
      </c>
      <c r="L10" s="295">
        <v>16.327000000000002</v>
      </c>
      <c r="M10" s="295">
        <v>18.196999999999999</v>
      </c>
      <c r="N10" s="295">
        <v>17.591000000000001</v>
      </c>
      <c r="O10" s="295">
        <v>17.079000000000001</v>
      </c>
      <c r="P10" s="295">
        <v>18.824999999999999</v>
      </c>
      <c r="Q10" s="295">
        <v>21.309000000000001</v>
      </c>
      <c r="R10" s="295">
        <v>18.931000000000001</v>
      </c>
      <c r="S10" s="295">
        <v>19.675000000000001</v>
      </c>
      <c r="T10" s="295">
        <v>20.343</v>
      </c>
    </row>
    <row r="11" spans="1:22" ht="15" customHeight="1" x14ac:dyDescent="0.25">
      <c r="A11" s="231" t="s">
        <v>12</v>
      </c>
      <c r="B11" s="296">
        <v>24.315000000000001</v>
      </c>
      <c r="C11" s="296">
        <v>24.058</v>
      </c>
      <c r="D11" s="296">
        <v>25.809000000000001</v>
      </c>
      <c r="E11" s="296">
        <v>22.436</v>
      </c>
      <c r="F11" s="296">
        <v>24.739000000000001</v>
      </c>
      <c r="G11" s="296">
        <v>24.907</v>
      </c>
      <c r="H11" s="296">
        <v>24.234000000000002</v>
      </c>
      <c r="I11" s="296">
        <v>27.312999999999999</v>
      </c>
      <c r="J11" s="296">
        <v>40.103000000000002</v>
      </c>
      <c r="K11" s="296">
        <v>30.670999999999999</v>
      </c>
      <c r="L11" s="296">
        <v>27.831</v>
      </c>
      <c r="M11" s="296">
        <v>26.629000000000001</v>
      </c>
      <c r="N11" s="296">
        <v>19.247</v>
      </c>
      <c r="O11" s="296">
        <v>13.94</v>
      </c>
      <c r="P11" s="296">
        <v>13.99</v>
      </c>
      <c r="Q11" s="296">
        <v>14.154</v>
      </c>
      <c r="R11" s="296">
        <v>15.669</v>
      </c>
      <c r="S11" s="296">
        <v>18.231000000000002</v>
      </c>
      <c r="T11" s="296">
        <v>18.324000000000002</v>
      </c>
    </row>
    <row r="12" spans="1:22" ht="15" customHeight="1" x14ac:dyDescent="0.25">
      <c r="A12" s="230" t="s">
        <v>13</v>
      </c>
      <c r="B12" s="295">
        <v>7.4909999999999997</v>
      </c>
      <c r="C12" s="295">
        <v>9.4779999999999998</v>
      </c>
      <c r="D12" s="295">
        <v>10.988</v>
      </c>
      <c r="E12" s="295">
        <v>11.661</v>
      </c>
      <c r="F12" s="295">
        <v>13.192</v>
      </c>
      <c r="G12" s="295">
        <v>12.725</v>
      </c>
      <c r="H12" s="295">
        <v>13.526999999999999</v>
      </c>
      <c r="I12" s="295">
        <v>13.545</v>
      </c>
      <c r="J12" s="295">
        <v>15.602</v>
      </c>
      <c r="K12" s="295">
        <v>12.284000000000001</v>
      </c>
      <c r="L12" s="295">
        <v>10.444000000000001</v>
      </c>
      <c r="M12" s="295">
        <v>10.4</v>
      </c>
      <c r="N12" s="295">
        <v>9.4830000000000005</v>
      </c>
      <c r="O12" s="295">
        <v>9.9649999999999999</v>
      </c>
      <c r="P12" s="295">
        <v>9.1809999999999992</v>
      </c>
      <c r="Q12" s="295">
        <v>9.7789999999999999</v>
      </c>
      <c r="R12" s="295">
        <v>10.108000000000001</v>
      </c>
      <c r="S12" s="295">
        <v>9.9819999999999993</v>
      </c>
      <c r="T12" s="295">
        <v>10.41</v>
      </c>
    </row>
    <row r="13" spans="1:22" ht="15" customHeight="1" x14ac:dyDescent="0.25">
      <c r="A13" s="230" t="s">
        <v>14</v>
      </c>
      <c r="B13" s="295">
        <v>25.596</v>
      </c>
      <c r="C13" s="295">
        <v>25.021000000000001</v>
      </c>
      <c r="D13" s="295">
        <v>23.870999999999999</v>
      </c>
      <c r="E13" s="295">
        <v>24.446000000000002</v>
      </c>
      <c r="F13" s="295">
        <v>25.649000000000001</v>
      </c>
      <c r="G13" s="295">
        <v>27.760999999999999</v>
      </c>
      <c r="H13" s="295">
        <v>29.427</v>
      </c>
      <c r="I13" s="295">
        <v>28.382999999999999</v>
      </c>
      <c r="J13" s="295">
        <v>27.02</v>
      </c>
      <c r="K13" s="295">
        <v>22.545000000000002</v>
      </c>
      <c r="L13" s="295">
        <v>20.998999999999999</v>
      </c>
      <c r="M13" s="295">
        <v>23.332000000000001</v>
      </c>
      <c r="N13" s="295">
        <v>23.315999999999999</v>
      </c>
      <c r="O13" s="295">
        <v>21.928000000000001</v>
      </c>
      <c r="P13" s="295">
        <v>21.928999999999998</v>
      </c>
      <c r="Q13" s="295">
        <v>22.552</v>
      </c>
      <c r="R13" s="295">
        <v>23.071999999999999</v>
      </c>
      <c r="S13" s="295">
        <v>23.716999999999999</v>
      </c>
      <c r="T13" s="295">
        <v>23.565000000000001</v>
      </c>
    </row>
    <row r="14" spans="1:22" ht="15" customHeight="1" x14ac:dyDescent="0.25">
      <c r="A14" s="230" t="s">
        <v>15</v>
      </c>
      <c r="B14" s="295">
        <v>10.071999999999999</v>
      </c>
      <c r="C14" s="295">
        <v>10.769</v>
      </c>
      <c r="D14" s="295">
        <v>11.244</v>
      </c>
      <c r="E14" s="295">
        <v>10.976000000000001</v>
      </c>
      <c r="F14" s="295">
        <v>12.632</v>
      </c>
      <c r="G14" s="295">
        <v>13.956</v>
      </c>
      <c r="H14" s="295">
        <v>13.827999999999999</v>
      </c>
      <c r="I14" s="295">
        <v>14.141</v>
      </c>
      <c r="J14" s="295">
        <v>15.773</v>
      </c>
      <c r="K14" s="295">
        <v>13.579000000000001</v>
      </c>
      <c r="L14" s="295">
        <v>13.31</v>
      </c>
      <c r="M14" s="295">
        <v>13.458</v>
      </c>
      <c r="N14" s="295">
        <v>11.86</v>
      </c>
      <c r="O14" s="295">
        <v>11.407</v>
      </c>
      <c r="P14" s="295">
        <v>12.532999999999999</v>
      </c>
      <c r="Q14" s="295">
        <v>12.481999999999999</v>
      </c>
      <c r="R14" s="295">
        <v>12.396000000000001</v>
      </c>
      <c r="S14" s="295">
        <v>12.786</v>
      </c>
      <c r="T14" s="295">
        <v>13.496</v>
      </c>
    </row>
    <row r="15" spans="1:22" ht="15" customHeight="1" x14ac:dyDescent="0.25">
      <c r="A15" s="230" t="s">
        <v>16</v>
      </c>
      <c r="B15" s="295">
        <v>17.184999999999999</v>
      </c>
      <c r="C15" s="295">
        <v>16.866</v>
      </c>
      <c r="D15" s="295">
        <v>17.478000000000002</v>
      </c>
      <c r="E15" s="295">
        <v>18.896000000000001</v>
      </c>
      <c r="F15" s="295">
        <v>19.087</v>
      </c>
      <c r="G15" s="295">
        <v>18.472999999999999</v>
      </c>
      <c r="H15" s="295">
        <v>21.481999999999999</v>
      </c>
      <c r="I15" s="295">
        <v>23.651</v>
      </c>
      <c r="J15" s="295">
        <v>20.777000000000001</v>
      </c>
      <c r="K15" s="295">
        <v>17.016999999999999</v>
      </c>
      <c r="L15" s="295">
        <v>16.013999999999999</v>
      </c>
      <c r="M15" s="295">
        <v>14.39</v>
      </c>
      <c r="N15" s="295">
        <v>12.471</v>
      </c>
      <c r="O15" s="295">
        <v>12.212999999999999</v>
      </c>
      <c r="P15" s="295">
        <v>13.124000000000001</v>
      </c>
      <c r="Q15" s="295">
        <v>13.305</v>
      </c>
      <c r="R15" s="295">
        <v>12.833</v>
      </c>
      <c r="S15" s="295">
        <v>13.106</v>
      </c>
      <c r="T15" s="295">
        <v>14.412000000000001</v>
      </c>
    </row>
    <row r="16" spans="1:22" ht="15" customHeight="1" x14ac:dyDescent="0.25">
      <c r="A16" s="231" t="s">
        <v>17</v>
      </c>
      <c r="B16" s="296">
        <v>17.007000000000001</v>
      </c>
      <c r="C16" s="296">
        <v>17.388999999999999</v>
      </c>
      <c r="D16" s="296">
        <v>18.681000000000001</v>
      </c>
      <c r="E16" s="296">
        <v>19.370999999999999</v>
      </c>
      <c r="F16" s="296">
        <v>19.600000000000001</v>
      </c>
      <c r="G16" s="296">
        <v>19.888999999999999</v>
      </c>
      <c r="H16" s="296">
        <v>20.491</v>
      </c>
      <c r="I16" s="296">
        <v>20.600999999999999</v>
      </c>
      <c r="J16" s="296">
        <v>17.667999999999999</v>
      </c>
      <c r="K16" s="296">
        <v>14.294</v>
      </c>
      <c r="L16" s="296">
        <v>12.638</v>
      </c>
      <c r="M16" s="296">
        <v>11.113</v>
      </c>
      <c r="N16" s="296">
        <v>8.8360000000000003</v>
      </c>
      <c r="O16" s="296">
        <v>8.3230000000000004</v>
      </c>
      <c r="P16" s="296">
        <v>8.4329999999999998</v>
      </c>
      <c r="Q16" s="296">
        <v>8.8230000000000004</v>
      </c>
      <c r="R16" s="296">
        <v>8.6039999999999992</v>
      </c>
      <c r="S16" s="296">
        <v>8.7550000000000008</v>
      </c>
      <c r="T16" s="296">
        <v>9.0380000000000003</v>
      </c>
    </row>
    <row r="17" spans="1:20" ht="15" customHeight="1" x14ac:dyDescent="0.25">
      <c r="A17" s="230" t="s">
        <v>18</v>
      </c>
      <c r="B17" s="295">
        <v>15.483000000000001</v>
      </c>
      <c r="C17" s="295">
        <v>15.855</v>
      </c>
      <c r="D17" s="295">
        <v>17.565999999999999</v>
      </c>
      <c r="E17" s="295">
        <v>23.004999999999999</v>
      </c>
      <c r="F17" s="295">
        <v>21.818999999999999</v>
      </c>
      <c r="G17" s="295">
        <v>22.440999999999999</v>
      </c>
      <c r="H17" s="295">
        <v>23.73</v>
      </c>
      <c r="I17" s="295">
        <v>28.302</v>
      </c>
      <c r="J17" s="295">
        <v>25.198</v>
      </c>
      <c r="K17" s="295">
        <v>24.265999999999998</v>
      </c>
      <c r="L17" s="295">
        <v>24.045999999999999</v>
      </c>
      <c r="M17" s="295">
        <v>26.151</v>
      </c>
      <c r="N17" s="295">
        <v>26.756</v>
      </c>
      <c r="O17" s="295">
        <v>28.343</v>
      </c>
      <c r="P17" s="295">
        <v>26.957000000000001</v>
      </c>
      <c r="Q17" s="295">
        <v>25.943000000000001</v>
      </c>
      <c r="R17" s="295">
        <v>25.553999999999998</v>
      </c>
      <c r="S17" s="295">
        <v>30.431999999999999</v>
      </c>
      <c r="T17" s="295">
        <v>34.265999999999998</v>
      </c>
    </row>
    <row r="18" spans="1:20" ht="15" customHeight="1" x14ac:dyDescent="0.25">
      <c r="A18" s="230" t="s">
        <v>19</v>
      </c>
      <c r="B18" s="295">
        <v>33.729999999999997</v>
      </c>
      <c r="C18" s="295">
        <v>34.353000000000002</v>
      </c>
      <c r="D18" s="295">
        <v>34.347000000000001</v>
      </c>
      <c r="E18" s="295">
        <v>35.875</v>
      </c>
      <c r="F18" s="295">
        <v>36.142000000000003</v>
      </c>
      <c r="G18" s="295">
        <v>36.664999999999999</v>
      </c>
      <c r="H18" s="295">
        <v>38.188000000000002</v>
      </c>
      <c r="I18" s="295">
        <v>38.75</v>
      </c>
      <c r="J18" s="295">
        <v>39.048000000000002</v>
      </c>
      <c r="K18" s="295">
        <v>32.029000000000003</v>
      </c>
      <c r="L18" s="295">
        <v>34.389000000000003</v>
      </c>
      <c r="M18" s="295">
        <v>34.64</v>
      </c>
      <c r="N18" s="295">
        <v>33.082999999999998</v>
      </c>
      <c r="O18" s="295">
        <v>37.347000000000001</v>
      </c>
      <c r="P18" s="295">
        <v>31.024000000000001</v>
      </c>
      <c r="Q18" s="295">
        <v>30.527000000000001</v>
      </c>
      <c r="R18" s="295">
        <v>31.510999999999999</v>
      </c>
      <c r="S18" s="295">
        <v>33.002000000000002</v>
      </c>
      <c r="T18" s="295">
        <v>34.594999999999999</v>
      </c>
    </row>
    <row r="19" spans="1:20" ht="15" customHeight="1" x14ac:dyDescent="0.25">
      <c r="A19" s="230" t="s">
        <v>20</v>
      </c>
      <c r="B19" s="295">
        <v>14.55</v>
      </c>
      <c r="C19" s="295">
        <v>13.893000000000001</v>
      </c>
      <c r="D19" s="295">
        <v>13.875999999999999</v>
      </c>
      <c r="E19" s="295">
        <v>12.951000000000001</v>
      </c>
      <c r="F19" s="295">
        <v>14.147</v>
      </c>
      <c r="G19" s="295">
        <v>13.603</v>
      </c>
      <c r="H19" s="295">
        <v>13.808999999999999</v>
      </c>
      <c r="I19" s="295">
        <v>14.282</v>
      </c>
      <c r="J19" s="295">
        <v>13.907</v>
      </c>
      <c r="K19" s="295">
        <v>12.38</v>
      </c>
      <c r="L19" s="295">
        <v>12.1</v>
      </c>
      <c r="M19" s="295">
        <v>12.401</v>
      </c>
      <c r="N19" s="295">
        <v>11.992000000000001</v>
      </c>
      <c r="O19" s="295">
        <v>11.956</v>
      </c>
      <c r="P19" s="295">
        <v>11.717000000000001</v>
      </c>
      <c r="Q19" s="295">
        <v>11.117000000000001</v>
      </c>
      <c r="R19" s="295">
        <v>10.864000000000001</v>
      </c>
      <c r="S19" s="295">
        <v>11.718</v>
      </c>
      <c r="T19" s="295">
        <v>11.752000000000001</v>
      </c>
    </row>
    <row r="20" spans="1:20" ht="15" customHeight="1" x14ac:dyDescent="0.25">
      <c r="A20" s="230" t="s">
        <v>21</v>
      </c>
      <c r="B20" s="295">
        <v>14.189</v>
      </c>
      <c r="C20" s="295">
        <v>14.988</v>
      </c>
      <c r="D20" s="295">
        <v>15.334</v>
      </c>
      <c r="E20" s="295">
        <v>16.823</v>
      </c>
      <c r="F20" s="295">
        <v>16.478999999999999</v>
      </c>
      <c r="G20" s="295">
        <v>16.459</v>
      </c>
      <c r="H20" s="295">
        <v>16.053999999999998</v>
      </c>
      <c r="I20" s="295">
        <v>22.178000000000001</v>
      </c>
      <c r="J20" s="295">
        <v>21.003</v>
      </c>
      <c r="K20" s="295">
        <v>17.79</v>
      </c>
      <c r="L20" s="295">
        <v>15.9</v>
      </c>
      <c r="M20" s="295">
        <v>14.32</v>
      </c>
      <c r="N20" s="295">
        <v>13.169</v>
      </c>
      <c r="O20" s="295">
        <v>12.388</v>
      </c>
      <c r="P20" s="295">
        <v>12.74</v>
      </c>
      <c r="Q20" s="295">
        <v>12.269</v>
      </c>
      <c r="R20" s="295">
        <v>11.59</v>
      </c>
      <c r="S20" s="295">
        <v>11.167999999999999</v>
      </c>
      <c r="T20" s="295">
        <v>11.207000000000001</v>
      </c>
    </row>
    <row r="21" spans="1:20" ht="15" customHeight="1" x14ac:dyDescent="0.25">
      <c r="A21" s="231" t="s">
        <v>22</v>
      </c>
      <c r="B21" s="296">
        <v>11.715</v>
      </c>
      <c r="C21" s="296">
        <v>13.37</v>
      </c>
      <c r="D21" s="296">
        <v>12.888</v>
      </c>
      <c r="E21" s="296">
        <v>13.103999999999999</v>
      </c>
      <c r="F21" s="296">
        <v>15.477</v>
      </c>
      <c r="G21" s="296">
        <v>17.704000000000001</v>
      </c>
      <c r="H21" s="296">
        <v>14.81</v>
      </c>
      <c r="I21" s="296">
        <v>11.763999999999999</v>
      </c>
      <c r="J21" s="296">
        <v>13.221</v>
      </c>
      <c r="K21" s="296">
        <v>10.66</v>
      </c>
      <c r="L21" s="296">
        <v>9.7799999999999994</v>
      </c>
      <c r="M21" s="296">
        <v>9.8460000000000001</v>
      </c>
      <c r="N21" s="296">
        <v>8.6430000000000007</v>
      </c>
      <c r="O21" s="296">
        <v>9.9489999999999998</v>
      </c>
      <c r="P21" s="296">
        <v>12.853999999999999</v>
      </c>
      <c r="Q21" s="296">
        <v>12.661</v>
      </c>
      <c r="R21" s="296">
        <v>12.148999999999999</v>
      </c>
      <c r="S21" s="296">
        <v>13.664999999999999</v>
      </c>
      <c r="T21" s="296">
        <v>15.497999999999999</v>
      </c>
    </row>
    <row r="22" spans="1:20" ht="15" customHeight="1" x14ac:dyDescent="0.25">
      <c r="A22" s="230" t="s">
        <v>23</v>
      </c>
      <c r="B22" s="295">
        <v>33.762</v>
      </c>
      <c r="C22" s="295">
        <v>33.57</v>
      </c>
      <c r="D22" s="295">
        <v>33.320999999999998</v>
      </c>
      <c r="E22" s="295">
        <v>37.085000000000001</v>
      </c>
      <c r="F22" s="295">
        <v>39.631999999999998</v>
      </c>
      <c r="G22" s="295">
        <v>39.247999999999998</v>
      </c>
      <c r="H22" s="295">
        <v>41.128</v>
      </c>
      <c r="I22" s="295">
        <v>41.131999999999998</v>
      </c>
      <c r="J22" s="295">
        <v>35.505000000000003</v>
      </c>
      <c r="K22" s="295">
        <v>26.683</v>
      </c>
      <c r="L22" s="295">
        <v>22.878</v>
      </c>
      <c r="M22" s="295">
        <v>19.501000000000001</v>
      </c>
      <c r="N22" s="295">
        <v>19.475999999999999</v>
      </c>
      <c r="O22" s="295">
        <v>20.914000000000001</v>
      </c>
      <c r="P22" s="295">
        <v>20.111000000000001</v>
      </c>
      <c r="Q22" s="295">
        <v>20.635999999999999</v>
      </c>
      <c r="R22" s="295">
        <v>21.960999999999999</v>
      </c>
      <c r="S22" s="295">
        <v>23.048999999999999</v>
      </c>
      <c r="T22" s="295">
        <v>24.315999999999999</v>
      </c>
    </row>
    <row r="23" spans="1:20" ht="15" customHeight="1" x14ac:dyDescent="0.25">
      <c r="A23" s="230" t="s">
        <v>24</v>
      </c>
      <c r="B23" s="295">
        <v>13.237</v>
      </c>
      <c r="C23" s="295">
        <v>13.436999999999999</v>
      </c>
      <c r="D23" s="295">
        <v>14.131</v>
      </c>
      <c r="E23" s="295">
        <v>13.894</v>
      </c>
      <c r="F23" s="295">
        <v>14.307</v>
      </c>
      <c r="G23" s="295">
        <v>14.346</v>
      </c>
      <c r="H23" s="295">
        <v>14.606999999999999</v>
      </c>
      <c r="I23" s="295">
        <v>14.157</v>
      </c>
      <c r="J23" s="295">
        <v>13.478</v>
      </c>
      <c r="K23" s="295">
        <v>11.986000000000001</v>
      </c>
      <c r="L23" s="295">
        <v>11.569000000000001</v>
      </c>
      <c r="M23" s="295">
        <v>11.683999999999999</v>
      </c>
      <c r="N23" s="295">
        <v>9.9420000000000002</v>
      </c>
      <c r="O23" s="295">
        <v>8.3249999999999993</v>
      </c>
      <c r="P23" s="295">
        <v>8.202</v>
      </c>
      <c r="Q23" s="295">
        <v>7.95</v>
      </c>
      <c r="R23" s="295">
        <v>7.992</v>
      </c>
      <c r="S23" s="295">
        <v>7.9560000000000004</v>
      </c>
      <c r="T23" s="295">
        <v>8.1069999999999993</v>
      </c>
    </row>
    <row r="24" spans="1:20" ht="15" customHeight="1" x14ac:dyDescent="0.25">
      <c r="A24" s="230" t="s">
        <v>25</v>
      </c>
      <c r="B24" s="295">
        <v>6.4509999999999996</v>
      </c>
      <c r="C24" s="295">
        <v>6.8109999999999999</v>
      </c>
      <c r="D24" s="295">
        <v>7.6390000000000002</v>
      </c>
      <c r="E24" s="295">
        <v>8.4149999999999991</v>
      </c>
      <c r="F24" s="295">
        <v>9.6270000000000007</v>
      </c>
      <c r="G24" s="295">
        <v>11.193</v>
      </c>
      <c r="H24" s="295">
        <v>12.744</v>
      </c>
      <c r="I24" s="295">
        <v>14.962</v>
      </c>
      <c r="J24" s="295">
        <v>13.526999999999999</v>
      </c>
      <c r="K24" s="295">
        <v>8.1579999999999995</v>
      </c>
      <c r="L24" s="295">
        <v>9.5340000000000007</v>
      </c>
      <c r="M24" s="295">
        <v>11.202999999999999</v>
      </c>
      <c r="N24" s="295">
        <v>11.38</v>
      </c>
      <c r="O24" s="295">
        <v>12.436999999999999</v>
      </c>
      <c r="P24" s="295">
        <v>11.992000000000001</v>
      </c>
      <c r="Q24" s="295">
        <v>12.946</v>
      </c>
      <c r="R24" s="295">
        <v>11.714</v>
      </c>
      <c r="S24" s="295">
        <v>13.234999999999999</v>
      </c>
      <c r="T24" s="295">
        <v>14.513999999999999</v>
      </c>
    </row>
    <row r="25" spans="1:20" ht="15" customHeight="1" x14ac:dyDescent="0.25">
      <c r="A25" s="230" t="s">
        <v>26</v>
      </c>
      <c r="B25" s="295">
        <v>8.3360000000000003</v>
      </c>
      <c r="C25" s="295">
        <v>7.5469999999999997</v>
      </c>
      <c r="D25" s="295">
        <v>9.1639999999999997</v>
      </c>
      <c r="E25" s="295">
        <v>10.831</v>
      </c>
      <c r="F25" s="295">
        <v>11.702999999999999</v>
      </c>
      <c r="G25" s="295">
        <v>12.308999999999999</v>
      </c>
      <c r="H25" s="295">
        <v>12.595000000000001</v>
      </c>
      <c r="I25" s="295">
        <v>15.082000000000001</v>
      </c>
      <c r="J25" s="295">
        <v>16.190000000000001</v>
      </c>
      <c r="K25" s="295">
        <v>11.037000000000001</v>
      </c>
      <c r="L25" s="295">
        <v>12.417999999999999</v>
      </c>
      <c r="M25" s="295">
        <v>13.779</v>
      </c>
      <c r="N25" s="295">
        <v>12.813000000000001</v>
      </c>
      <c r="O25" s="295">
        <v>15.669</v>
      </c>
      <c r="P25" s="295">
        <v>14.836</v>
      </c>
      <c r="Q25" s="295">
        <v>14.973000000000001</v>
      </c>
      <c r="R25" s="295">
        <v>15.701000000000001</v>
      </c>
      <c r="S25" s="295">
        <v>17.829999999999998</v>
      </c>
      <c r="T25" s="295">
        <v>17.7</v>
      </c>
    </row>
    <row r="26" spans="1:20" ht="15" customHeight="1" x14ac:dyDescent="0.25">
      <c r="A26" s="231" t="s">
        <v>27</v>
      </c>
      <c r="B26" s="296">
        <v>25.58</v>
      </c>
      <c r="C26" s="296">
        <v>23.619</v>
      </c>
      <c r="D26" s="296">
        <v>25.114999999999998</v>
      </c>
      <c r="E26" s="296">
        <v>25.483000000000001</v>
      </c>
      <c r="F26" s="296">
        <v>26.417000000000002</v>
      </c>
      <c r="G26" s="296">
        <v>25.774999999999999</v>
      </c>
      <c r="H26" s="296">
        <v>27.638000000000002</v>
      </c>
      <c r="I26" s="296">
        <v>26.475000000000001</v>
      </c>
      <c r="J26" s="296">
        <v>22.741</v>
      </c>
      <c r="K26" s="296">
        <v>21.759</v>
      </c>
      <c r="L26" s="296">
        <v>21.550999999999998</v>
      </c>
      <c r="M26" s="296">
        <v>20.998999999999999</v>
      </c>
      <c r="N26" s="296">
        <v>20.32</v>
      </c>
      <c r="O26" s="296">
        <v>20.803000000000001</v>
      </c>
      <c r="P26" s="296">
        <v>21.344000000000001</v>
      </c>
      <c r="Q26" s="296">
        <v>23.776</v>
      </c>
      <c r="R26" s="296">
        <v>23.684000000000001</v>
      </c>
      <c r="S26" s="296">
        <v>24.427</v>
      </c>
      <c r="T26" s="296">
        <v>22.757999999999999</v>
      </c>
    </row>
    <row r="27" spans="1:20" ht="15" customHeight="1" x14ac:dyDescent="0.25">
      <c r="A27" s="230" t="s">
        <v>28</v>
      </c>
      <c r="B27" s="295">
        <v>9.3580000000000005</v>
      </c>
      <c r="C27" s="295">
        <v>8.952</v>
      </c>
      <c r="D27" s="295">
        <v>8.5510000000000002</v>
      </c>
      <c r="E27" s="295">
        <v>10.132</v>
      </c>
      <c r="F27" s="295">
        <v>10.205</v>
      </c>
      <c r="G27" s="295">
        <v>8.8629999999999995</v>
      </c>
      <c r="H27" s="295">
        <v>10.782999999999999</v>
      </c>
      <c r="I27" s="295">
        <v>8.8960000000000008</v>
      </c>
      <c r="J27" s="295">
        <v>7.8849999999999998</v>
      </c>
      <c r="K27" s="295">
        <v>8.3040000000000003</v>
      </c>
      <c r="L27" s="295">
        <v>7.15</v>
      </c>
      <c r="M27" s="295">
        <v>9.3740000000000006</v>
      </c>
      <c r="N27" s="295">
        <v>10.621</v>
      </c>
      <c r="O27" s="295">
        <v>8.7200000000000006</v>
      </c>
      <c r="P27" s="295">
        <v>11.856</v>
      </c>
      <c r="Q27" s="295">
        <v>13.8</v>
      </c>
      <c r="R27" s="295">
        <v>13.679</v>
      </c>
      <c r="S27" s="295">
        <v>11.497999999999999</v>
      </c>
      <c r="T27" s="295">
        <v>13.41</v>
      </c>
    </row>
    <row r="28" spans="1:20" ht="15" customHeight="1" x14ac:dyDescent="0.25">
      <c r="A28" s="230" t="s">
        <v>29</v>
      </c>
      <c r="B28" s="295">
        <v>12.526</v>
      </c>
      <c r="C28" s="295">
        <v>12.278</v>
      </c>
      <c r="D28" s="295">
        <v>11.007</v>
      </c>
      <c r="E28" s="295">
        <v>10.762</v>
      </c>
      <c r="F28" s="295">
        <v>11.319000000000001</v>
      </c>
      <c r="G28" s="295">
        <v>11.074999999999999</v>
      </c>
      <c r="H28" s="295">
        <v>11.227</v>
      </c>
      <c r="I28" s="295">
        <v>11.743</v>
      </c>
      <c r="J28" s="295">
        <v>12.404</v>
      </c>
      <c r="K28" s="295">
        <v>11.56</v>
      </c>
      <c r="L28" s="295">
        <v>11.483000000000001</v>
      </c>
      <c r="M28" s="295">
        <v>11.19</v>
      </c>
      <c r="N28" s="295">
        <v>10.657999999999999</v>
      </c>
      <c r="O28" s="295">
        <v>10.093</v>
      </c>
      <c r="P28" s="295">
        <v>10.337999999999999</v>
      </c>
      <c r="Q28" s="295">
        <v>11.048</v>
      </c>
      <c r="R28" s="295">
        <v>9.9290000000000003</v>
      </c>
      <c r="S28" s="295">
        <v>9.1370000000000005</v>
      </c>
      <c r="T28" s="295">
        <v>9.3789999999999996</v>
      </c>
    </row>
    <row r="29" spans="1:20" ht="15" customHeight="1" x14ac:dyDescent="0.25">
      <c r="A29" s="230" t="s">
        <v>30</v>
      </c>
      <c r="B29" s="295">
        <v>14.093999999999999</v>
      </c>
      <c r="C29" s="295">
        <v>13.555</v>
      </c>
      <c r="D29" s="295">
        <v>12.942</v>
      </c>
      <c r="E29" s="295">
        <v>13.343</v>
      </c>
      <c r="F29" s="295">
        <v>14.225</v>
      </c>
      <c r="G29" s="295">
        <v>14.451000000000001</v>
      </c>
      <c r="H29" s="295">
        <v>14.762</v>
      </c>
      <c r="I29" s="295">
        <v>16.491</v>
      </c>
      <c r="J29" s="295">
        <v>16.879000000000001</v>
      </c>
      <c r="K29" s="295">
        <v>16.196999999999999</v>
      </c>
      <c r="L29" s="295">
        <v>16.95</v>
      </c>
      <c r="M29" s="295">
        <v>20.962</v>
      </c>
      <c r="N29" s="295">
        <v>18.268000000000001</v>
      </c>
      <c r="O29" s="295">
        <v>17.271999999999998</v>
      </c>
      <c r="P29" s="295">
        <v>17.215</v>
      </c>
      <c r="Q29" s="295">
        <v>16.931000000000001</v>
      </c>
      <c r="R29" s="295">
        <v>17.695</v>
      </c>
      <c r="S29" s="295">
        <v>18.707999999999998</v>
      </c>
      <c r="T29" s="295">
        <v>19.344000000000001</v>
      </c>
    </row>
    <row r="30" spans="1:20" ht="15" customHeight="1" x14ac:dyDescent="0.25">
      <c r="A30" s="230" t="s">
        <v>31</v>
      </c>
      <c r="B30" s="295">
        <v>19.495999999999999</v>
      </c>
      <c r="C30" s="295">
        <v>20.347999999999999</v>
      </c>
      <c r="D30" s="295">
        <v>19.628</v>
      </c>
      <c r="E30" s="295">
        <v>17.288</v>
      </c>
      <c r="F30" s="295">
        <v>18.779</v>
      </c>
      <c r="G30" s="295">
        <v>18.661999999999999</v>
      </c>
      <c r="H30" s="295">
        <v>20.449000000000002</v>
      </c>
      <c r="I30" s="295">
        <v>21.195</v>
      </c>
      <c r="J30" s="295">
        <v>22.178000000000001</v>
      </c>
      <c r="K30" s="295">
        <v>19.963999999999999</v>
      </c>
      <c r="L30" s="295">
        <v>18.574999999999999</v>
      </c>
      <c r="M30" s="295">
        <v>17.259</v>
      </c>
      <c r="N30" s="295">
        <v>15.907</v>
      </c>
      <c r="O30" s="295">
        <v>13.952</v>
      </c>
      <c r="P30" s="295">
        <v>14.840999999999999</v>
      </c>
      <c r="Q30" s="295">
        <v>15.045999999999999</v>
      </c>
      <c r="R30" s="295">
        <v>14.935</v>
      </c>
      <c r="S30" s="295">
        <v>16.38</v>
      </c>
      <c r="T30" s="295">
        <v>16.977</v>
      </c>
    </row>
    <row r="31" spans="1:20" ht="15" customHeight="1" x14ac:dyDescent="0.25">
      <c r="A31" s="231" t="s">
        <v>32</v>
      </c>
      <c r="B31" s="296">
        <v>12.545999999999999</v>
      </c>
      <c r="C31" s="296">
        <v>12.571999999999999</v>
      </c>
      <c r="D31" s="296">
        <v>12.16</v>
      </c>
      <c r="E31" s="296">
        <v>12.122</v>
      </c>
      <c r="F31" s="296">
        <v>12.535</v>
      </c>
      <c r="G31" s="296">
        <v>12.13</v>
      </c>
      <c r="H31" s="296">
        <v>11.903</v>
      </c>
      <c r="I31" s="296">
        <v>11.724</v>
      </c>
      <c r="J31" s="296">
        <v>10.92</v>
      </c>
      <c r="K31" s="296">
        <v>9.5</v>
      </c>
      <c r="L31" s="296">
        <v>9.1669999999999998</v>
      </c>
      <c r="M31" s="296">
        <v>9.19</v>
      </c>
      <c r="N31" s="296">
        <v>8.82</v>
      </c>
      <c r="O31" s="296">
        <v>8.8659999999999997</v>
      </c>
      <c r="P31" s="296">
        <v>9.1240000000000006</v>
      </c>
      <c r="Q31" s="296">
        <v>8.6530000000000005</v>
      </c>
      <c r="R31" s="296">
        <v>8.4960000000000004</v>
      </c>
      <c r="S31" s="296">
        <v>8.6069999999999993</v>
      </c>
      <c r="T31" s="296">
        <v>8.3490000000000002</v>
      </c>
    </row>
    <row r="32" spans="1:20" ht="15" customHeight="1" x14ac:dyDescent="0.25">
      <c r="A32" s="230" t="s">
        <v>33</v>
      </c>
      <c r="B32" s="295">
        <v>17.541</v>
      </c>
      <c r="C32" s="295">
        <v>17.797999999999998</v>
      </c>
      <c r="D32" s="295">
        <v>17.015000000000001</v>
      </c>
      <c r="E32" s="295">
        <v>17.504000000000001</v>
      </c>
      <c r="F32" s="295">
        <v>18.577000000000002</v>
      </c>
      <c r="G32" s="295">
        <v>18.402000000000001</v>
      </c>
      <c r="H32" s="295">
        <v>18.93</v>
      </c>
      <c r="I32" s="295">
        <v>19.094999999999999</v>
      </c>
      <c r="J32" s="295">
        <v>18.640999999999998</v>
      </c>
      <c r="K32" s="295">
        <v>16.917999999999999</v>
      </c>
      <c r="L32" s="295">
        <v>16.021999999999998</v>
      </c>
      <c r="M32" s="295">
        <v>16.878</v>
      </c>
      <c r="N32" s="295">
        <v>14.989000000000001</v>
      </c>
      <c r="O32" s="295">
        <v>14.752000000000001</v>
      </c>
      <c r="P32" s="295">
        <v>15.238</v>
      </c>
      <c r="Q32" s="295">
        <v>15.853</v>
      </c>
      <c r="R32" s="295">
        <v>15.609</v>
      </c>
      <c r="S32" s="295">
        <v>15.672000000000001</v>
      </c>
      <c r="T32" s="295">
        <v>15.955</v>
      </c>
    </row>
    <row r="33" spans="1:20" ht="15" customHeight="1" x14ac:dyDescent="0.25">
      <c r="A33" s="230" t="s">
        <v>34</v>
      </c>
      <c r="B33" s="295">
        <v>7.7009999999999996</v>
      </c>
      <c r="C33" s="295">
        <v>12.404</v>
      </c>
      <c r="D33" s="295">
        <v>12.108000000000001</v>
      </c>
      <c r="E33" s="295">
        <v>13.273</v>
      </c>
      <c r="F33" s="295">
        <v>14.268000000000001</v>
      </c>
      <c r="G33" s="295">
        <v>15.712999999999999</v>
      </c>
      <c r="H33" s="295">
        <v>17.010000000000002</v>
      </c>
      <c r="I33" s="295">
        <v>20.527999999999999</v>
      </c>
      <c r="J33" s="295">
        <v>22.213999999999999</v>
      </c>
      <c r="K33" s="295">
        <v>17.41</v>
      </c>
      <c r="L33" s="295">
        <v>13.651</v>
      </c>
      <c r="M33" s="295">
        <v>19.042999999999999</v>
      </c>
      <c r="N33" s="295">
        <v>18.007999999999999</v>
      </c>
      <c r="O33" s="295">
        <v>18.012</v>
      </c>
      <c r="P33" s="295">
        <v>18.797000000000001</v>
      </c>
      <c r="Q33" s="295">
        <v>22.509</v>
      </c>
      <c r="R33" s="295">
        <v>22.904</v>
      </c>
      <c r="S33" s="295">
        <v>21.321999999999999</v>
      </c>
      <c r="T33" s="295">
        <v>23.097999999999999</v>
      </c>
    </row>
    <row r="34" spans="1:20" ht="15" customHeight="1" x14ac:dyDescent="0.25">
      <c r="A34" s="232" t="s">
        <v>35</v>
      </c>
      <c r="B34" s="297">
        <v>20.265999999999998</v>
      </c>
      <c r="C34" s="297">
        <v>19.885000000000002</v>
      </c>
      <c r="D34" s="297">
        <v>20.187999999999999</v>
      </c>
      <c r="E34" s="297">
        <v>20.303000000000001</v>
      </c>
      <c r="F34" s="297">
        <v>20.872</v>
      </c>
      <c r="G34" s="297">
        <v>22.552</v>
      </c>
      <c r="H34" s="297">
        <v>21.013999999999999</v>
      </c>
      <c r="I34" s="297">
        <v>22.902000000000001</v>
      </c>
      <c r="J34" s="297">
        <v>22.722999999999999</v>
      </c>
      <c r="K34" s="297">
        <v>19.620999999999999</v>
      </c>
      <c r="L34" s="297">
        <v>22.074000000000002</v>
      </c>
      <c r="M34" s="297">
        <v>23.093</v>
      </c>
      <c r="N34" s="297">
        <v>22.84</v>
      </c>
      <c r="O34" s="297">
        <v>23.277000000000001</v>
      </c>
      <c r="P34" s="297">
        <v>23.600999999999999</v>
      </c>
      <c r="Q34" s="297">
        <v>23.082999999999998</v>
      </c>
      <c r="R34" s="297">
        <v>23.306999999999999</v>
      </c>
      <c r="S34" s="297">
        <v>24.224</v>
      </c>
      <c r="T34" s="297">
        <v>24.789000000000001</v>
      </c>
    </row>
    <row r="35" spans="1:20" ht="13" thickBot="1" x14ac:dyDescent="0.3">
      <c r="A35" s="233"/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5"/>
      <c r="O35" s="235"/>
      <c r="P35" s="235"/>
      <c r="Q35" s="235"/>
      <c r="R35" s="235"/>
      <c r="S35" s="235"/>
      <c r="T35" s="235"/>
    </row>
    <row r="36" spans="1:20" ht="13" thickTop="1" x14ac:dyDescent="0.25">
      <c r="A36" s="236" t="s">
        <v>83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</row>
    <row r="37" spans="1:20" ht="13" thickBot="1" x14ac:dyDescent="0.3">
      <c r="A37" s="238" t="s">
        <v>84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</row>
    <row r="38" spans="1:20" ht="13" thickTop="1" x14ac:dyDescent="0.25">
      <c r="A38" s="218" t="s">
        <v>156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</row>
    <row r="39" spans="1:20" ht="13" thickBot="1" x14ac:dyDescent="0.3">
      <c r="A39" s="219" t="s">
        <v>157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</row>
    <row r="40" spans="1:20" ht="13" thickTop="1" x14ac:dyDescent="0.25">
      <c r="A40" s="240" t="s">
        <v>158</v>
      </c>
    </row>
    <row r="41" spans="1:20" ht="13" thickBot="1" x14ac:dyDescent="0.3">
      <c r="A41" s="241" t="s">
        <v>81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</row>
    <row r="42" spans="1:20" ht="13" thickTop="1" x14ac:dyDescent="0.25"/>
  </sheetData>
  <hyperlinks>
    <hyperlink ref="A39" r:id="rId1" xr:uid="{00000000-0004-0000-0F00-000000000000}"/>
    <hyperlink ref="A41" r:id="rId2" xr:uid="{00000000-0004-0000-0F00-000001000000}"/>
  </hyperlinks>
  <pageMargins left="0.75" right="0.75" top="1" bottom="1" header="0" footer="0"/>
  <pageSetup paperSize="9" scale="83" fitToHeight="0" orientation="landscape" horizontalDpi="300" verticalDpi="300" r:id="rId3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6"/>
    <pageSetUpPr fitToPage="1"/>
  </sheetPr>
  <dimension ref="A1:V45"/>
  <sheetViews>
    <sheetView zoomScaleNormal="100" workbookViewId="0"/>
  </sheetViews>
  <sheetFormatPr baseColWidth="10" defaultColWidth="9.1796875" defaultRowHeight="12.5" x14ac:dyDescent="0.25"/>
  <cols>
    <col min="1" max="1" width="22.81640625" style="242" customWidth="1"/>
    <col min="2" max="20" width="10.7265625" style="215" customWidth="1"/>
    <col min="21" max="16384" width="9.1796875" style="215"/>
  </cols>
  <sheetData>
    <row r="1" spans="1:22" ht="38.25" customHeight="1" thickTop="1" x14ac:dyDescent="0.4">
      <c r="A1" s="221" t="s">
        <v>167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3"/>
      <c r="V1" s="223"/>
    </row>
    <row r="2" spans="1:22" ht="38.25" customHeight="1" x14ac:dyDescent="0.25">
      <c r="A2" s="224" t="s">
        <v>193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3"/>
      <c r="V2" s="223"/>
    </row>
    <row r="3" spans="1:22" ht="20" x14ac:dyDescent="0.4">
      <c r="A3" s="214" t="s">
        <v>86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</row>
    <row r="4" spans="1:22" ht="30" customHeight="1" x14ac:dyDescent="0.25">
      <c r="A4" s="216" t="s">
        <v>6</v>
      </c>
      <c r="B4" s="269">
        <v>2000</v>
      </c>
      <c r="C4" s="269">
        <v>2001</v>
      </c>
      <c r="D4" s="269">
        <v>2002</v>
      </c>
      <c r="E4" s="269">
        <v>2003</v>
      </c>
      <c r="F4" s="269">
        <v>2004</v>
      </c>
      <c r="G4" s="269">
        <v>2005</v>
      </c>
      <c r="H4" s="269">
        <v>2006</v>
      </c>
      <c r="I4" s="269">
        <v>2007</v>
      </c>
      <c r="J4" s="269">
        <v>2008</v>
      </c>
      <c r="K4" s="269">
        <v>2009</v>
      </c>
      <c r="L4" s="269">
        <v>2010</v>
      </c>
      <c r="M4" s="269">
        <v>2011</v>
      </c>
      <c r="N4" s="269">
        <v>2012</v>
      </c>
      <c r="O4" s="269">
        <v>2013</v>
      </c>
      <c r="P4" s="269">
        <v>2014</v>
      </c>
      <c r="Q4" s="269">
        <v>2015</v>
      </c>
      <c r="R4" s="269">
        <v>2016</v>
      </c>
      <c r="S4" s="269">
        <v>2017</v>
      </c>
      <c r="T4" s="269">
        <v>2018</v>
      </c>
    </row>
    <row r="5" spans="1:22" ht="30" customHeight="1" x14ac:dyDescent="0.25">
      <c r="A5" s="228" t="s">
        <v>79</v>
      </c>
      <c r="B5" s="271">
        <v>1.3136846182681494</v>
      </c>
      <c r="C5" s="271">
        <v>1.3754338627621292</v>
      </c>
      <c r="D5" s="271">
        <v>1.2934144259023119</v>
      </c>
      <c r="E5" s="271">
        <v>1.3451900081234769</v>
      </c>
      <c r="F5" s="271">
        <v>1.4365202395593819</v>
      </c>
      <c r="G5" s="271">
        <v>1.4907716066421846</v>
      </c>
      <c r="H5" s="271">
        <v>1.4510108522736962</v>
      </c>
      <c r="I5" s="271">
        <v>1.6614993012794321</v>
      </c>
      <c r="J5" s="271">
        <v>1.9545219278822028</v>
      </c>
      <c r="K5" s="271">
        <v>2.0992913937982411</v>
      </c>
      <c r="L5" s="271">
        <v>2.1581567626691234</v>
      </c>
      <c r="M5" s="271">
        <v>2.8754119878188229</v>
      </c>
      <c r="N5" s="271">
        <v>3.1169520016932597</v>
      </c>
      <c r="O5" s="271">
        <v>3.5987497313251158</v>
      </c>
      <c r="P5" s="271">
        <v>3.3831877453462287</v>
      </c>
      <c r="Q5" s="271">
        <v>2.8786341606372483</v>
      </c>
      <c r="R5" s="271">
        <v>3.3419437257757934</v>
      </c>
      <c r="S5" s="271">
        <v>2.8139134032867199</v>
      </c>
      <c r="T5" s="271" t="s">
        <v>80</v>
      </c>
    </row>
    <row r="6" spans="1:22" ht="19.5" customHeight="1" x14ac:dyDescent="0.25">
      <c r="A6" s="229" t="s">
        <v>7</v>
      </c>
      <c r="B6" s="273">
        <v>1.3118000000000001</v>
      </c>
      <c r="C6" s="273">
        <v>1.3532</v>
      </c>
      <c r="D6" s="273">
        <v>1.4011</v>
      </c>
      <c r="E6" s="273">
        <v>1.4131</v>
      </c>
      <c r="F6" s="273">
        <v>1.4180999999999999</v>
      </c>
      <c r="G6" s="273">
        <v>1.4717</v>
      </c>
      <c r="H6" s="273">
        <v>1.5283</v>
      </c>
      <c r="I6" s="273">
        <v>1.5665</v>
      </c>
      <c r="J6" s="273">
        <v>1.6085</v>
      </c>
      <c r="K6" s="273">
        <v>1.7225999999999999</v>
      </c>
      <c r="L6" s="273">
        <v>1.8491</v>
      </c>
      <c r="M6" s="273">
        <v>1.8131999999999999</v>
      </c>
      <c r="N6" s="273">
        <v>1.9984</v>
      </c>
      <c r="O6" s="273">
        <v>2.0644999999999998</v>
      </c>
      <c r="P6" s="273">
        <v>2.0973999999999999</v>
      </c>
      <c r="Q6" s="273">
        <v>2.2242000000000002</v>
      </c>
      <c r="R6" s="273">
        <v>2.2477</v>
      </c>
      <c r="S6" s="273">
        <v>2.2604000000000002</v>
      </c>
      <c r="T6" s="273">
        <v>2.2728999999999999</v>
      </c>
    </row>
    <row r="7" spans="1:22" ht="15" customHeight="1" x14ac:dyDescent="0.25">
      <c r="A7" s="230" t="s">
        <v>8</v>
      </c>
      <c r="B7" s="274">
        <v>1.4502999999999999</v>
      </c>
      <c r="C7" s="274">
        <v>1.5805</v>
      </c>
      <c r="D7" s="274">
        <v>1.6374</v>
      </c>
      <c r="E7" s="274">
        <v>1.6672</v>
      </c>
      <c r="F7" s="274">
        <v>1.6814</v>
      </c>
      <c r="G7" s="274">
        <v>1.7562</v>
      </c>
      <c r="H7" s="274">
        <v>1.7878000000000001</v>
      </c>
      <c r="I7" s="274">
        <v>1.8725000000000001</v>
      </c>
      <c r="J7" s="274">
        <v>1.9234</v>
      </c>
      <c r="K7" s="274">
        <v>1.9397</v>
      </c>
      <c r="L7" s="274">
        <v>2.0308000000000002</v>
      </c>
      <c r="M7" s="274">
        <v>1.9757</v>
      </c>
      <c r="N7" s="274">
        <v>2.0825</v>
      </c>
      <c r="O7" s="274">
        <v>2.1448</v>
      </c>
      <c r="P7" s="274">
        <v>2.1324000000000001</v>
      </c>
      <c r="Q7" s="274">
        <v>2.3433000000000002</v>
      </c>
      <c r="R7" s="274">
        <v>2.4030999999999998</v>
      </c>
      <c r="S7" s="274">
        <v>2.504</v>
      </c>
      <c r="T7" s="274">
        <v>2.5720000000000001</v>
      </c>
    </row>
    <row r="8" spans="1:22" ht="15" customHeight="1" x14ac:dyDescent="0.25">
      <c r="A8" s="230" t="s">
        <v>9</v>
      </c>
      <c r="B8" s="274">
        <v>1.3178000000000001</v>
      </c>
      <c r="C8" s="274">
        <v>1.3960999999999999</v>
      </c>
      <c r="D8" s="274">
        <v>1.3327</v>
      </c>
      <c r="E8" s="274">
        <v>1.4411</v>
      </c>
      <c r="F8" s="274">
        <v>1.4345000000000001</v>
      </c>
      <c r="G8" s="274">
        <v>1.4691000000000001</v>
      </c>
      <c r="H8" s="274">
        <v>1.5229999999999999</v>
      </c>
      <c r="I8" s="274">
        <v>1.6008</v>
      </c>
      <c r="J8" s="274">
        <v>1.7359</v>
      </c>
      <c r="K8" s="274">
        <v>1.8237000000000001</v>
      </c>
      <c r="L8" s="274">
        <v>1.843</v>
      </c>
      <c r="M8" s="274">
        <v>1.8241000000000001</v>
      </c>
      <c r="N8" s="274">
        <v>1.9471000000000001</v>
      </c>
      <c r="O8" s="274">
        <v>2.0173000000000001</v>
      </c>
      <c r="P8" s="274">
        <v>2.0775000000000001</v>
      </c>
      <c r="Q8" s="274">
        <v>2.1928000000000001</v>
      </c>
      <c r="R8" s="274">
        <v>2.1669999999999998</v>
      </c>
      <c r="S8" s="274">
        <v>2.2610999999999999</v>
      </c>
      <c r="T8" s="274">
        <v>2.177</v>
      </c>
    </row>
    <row r="9" spans="1:22" ht="15" customHeight="1" x14ac:dyDescent="0.25">
      <c r="A9" s="230" t="s">
        <v>10</v>
      </c>
      <c r="B9" s="274">
        <v>1.6753</v>
      </c>
      <c r="C9" s="274">
        <v>1.6899</v>
      </c>
      <c r="D9" s="274">
        <v>1.7791999999999999</v>
      </c>
      <c r="E9" s="274">
        <v>1.8791</v>
      </c>
      <c r="F9" s="274">
        <v>1.9325000000000001</v>
      </c>
      <c r="G9" s="274">
        <v>1.9923999999999999</v>
      </c>
      <c r="H9" s="274">
        <v>1.8421000000000001</v>
      </c>
      <c r="I9" s="274">
        <v>1.9134</v>
      </c>
      <c r="J9" s="274">
        <v>1.9504999999999999</v>
      </c>
      <c r="K9" s="274">
        <v>2.1301000000000001</v>
      </c>
      <c r="L9" s="274">
        <v>2.2113</v>
      </c>
      <c r="M9" s="274">
        <v>2.1558000000000002</v>
      </c>
      <c r="N9" s="274">
        <v>2.472</v>
      </c>
      <c r="O9" s="274">
        <v>2.5893999999999999</v>
      </c>
      <c r="P9" s="274">
        <v>2.7374000000000001</v>
      </c>
      <c r="Q9" s="274">
        <v>2.8616999999999999</v>
      </c>
      <c r="R9" s="274">
        <v>2.9344000000000001</v>
      </c>
      <c r="S9" s="274">
        <v>3.2128999999999999</v>
      </c>
      <c r="T9" s="274">
        <v>3.2686999999999999</v>
      </c>
    </row>
    <row r="10" spans="1:22" ht="15" customHeight="1" x14ac:dyDescent="0.25">
      <c r="A10" s="230" t="s">
        <v>11</v>
      </c>
      <c r="B10" s="274">
        <v>0.14269999999999999</v>
      </c>
      <c r="C10" s="274">
        <v>0.14749999999999999</v>
      </c>
      <c r="D10" s="274">
        <v>0.1588</v>
      </c>
      <c r="E10" s="274">
        <v>0.16889999999999999</v>
      </c>
      <c r="F10" s="274">
        <v>0.16880000000000001</v>
      </c>
      <c r="G10" s="274">
        <v>0.1898</v>
      </c>
      <c r="H10" s="274">
        <v>0.19919999999999999</v>
      </c>
      <c r="I10" s="274">
        <v>0.2283</v>
      </c>
      <c r="J10" s="274">
        <v>0.2429</v>
      </c>
      <c r="K10" s="274">
        <v>0.30549999999999999</v>
      </c>
      <c r="L10" s="274">
        <v>0.31509999999999999</v>
      </c>
      <c r="M10" s="274">
        <v>0.3085</v>
      </c>
      <c r="N10" s="274">
        <v>0.3271</v>
      </c>
      <c r="O10" s="274">
        <v>0.33760000000000001</v>
      </c>
      <c r="P10" s="274">
        <v>0.31530000000000002</v>
      </c>
      <c r="Q10" s="274">
        <v>0.29859999999999998</v>
      </c>
      <c r="R10" s="274">
        <v>0.36030000000000001</v>
      </c>
      <c r="S10" s="274">
        <v>0.37569999999999998</v>
      </c>
      <c r="T10" s="274">
        <v>0.39250000000000002</v>
      </c>
    </row>
    <row r="11" spans="1:22" ht="15" customHeight="1" x14ac:dyDescent="0.25">
      <c r="A11" s="231" t="s">
        <v>12</v>
      </c>
      <c r="B11" s="275">
        <v>0.64029999999999998</v>
      </c>
      <c r="C11" s="275">
        <v>0.6875</v>
      </c>
      <c r="D11" s="275">
        <v>0.65969999999999995</v>
      </c>
      <c r="E11" s="275">
        <v>0.79869999999999997</v>
      </c>
      <c r="F11" s="275">
        <v>0.77390000000000003</v>
      </c>
      <c r="G11" s="275">
        <v>0.81759999999999999</v>
      </c>
      <c r="H11" s="275">
        <v>0.89370000000000005</v>
      </c>
      <c r="I11" s="275">
        <v>0.83960000000000001</v>
      </c>
      <c r="J11" s="275">
        <v>0.60260000000000002</v>
      </c>
      <c r="K11" s="275">
        <v>0.75360000000000005</v>
      </c>
      <c r="L11" s="275">
        <v>0.84079999999999999</v>
      </c>
      <c r="M11" s="275">
        <v>0.874</v>
      </c>
      <c r="N11" s="275">
        <v>1.1691</v>
      </c>
      <c r="O11" s="275">
        <v>1.4976</v>
      </c>
      <c r="P11" s="275">
        <v>1.4597</v>
      </c>
      <c r="Q11" s="275">
        <v>1.4859</v>
      </c>
      <c r="R11" s="275">
        <v>1.4144000000000001</v>
      </c>
      <c r="S11" s="275">
        <v>1.2788999999999999</v>
      </c>
      <c r="T11" s="275">
        <v>1.3258000000000001</v>
      </c>
    </row>
    <row r="12" spans="1:22" ht="15" customHeight="1" x14ac:dyDescent="0.25">
      <c r="A12" s="230" t="s">
        <v>13</v>
      </c>
      <c r="B12" s="274">
        <v>0.70109999999999995</v>
      </c>
      <c r="C12" s="274">
        <v>0.6341</v>
      </c>
      <c r="D12" s="274">
        <v>0.60189999999999999</v>
      </c>
      <c r="E12" s="274">
        <v>0.61199999999999999</v>
      </c>
      <c r="F12" s="274">
        <v>0.58909999999999996</v>
      </c>
      <c r="G12" s="274">
        <v>0.66500000000000004</v>
      </c>
      <c r="H12" s="274">
        <v>0.68899999999999995</v>
      </c>
      <c r="I12" s="274">
        <v>0.75309999999999999</v>
      </c>
      <c r="J12" s="274">
        <v>0.71360000000000001</v>
      </c>
      <c r="K12" s="274">
        <v>0.85189999999999999</v>
      </c>
      <c r="L12" s="274">
        <v>1.0053000000000001</v>
      </c>
      <c r="M12" s="274">
        <v>1.0056</v>
      </c>
      <c r="N12" s="274">
        <v>1.0853999999999999</v>
      </c>
      <c r="O12" s="274">
        <v>1.0307999999999999</v>
      </c>
      <c r="P12" s="274">
        <v>1.1160000000000001</v>
      </c>
      <c r="Q12" s="274">
        <v>1.0842000000000001</v>
      </c>
      <c r="R12" s="274">
        <v>1.1052999999999999</v>
      </c>
      <c r="S12" s="274">
        <v>1.1909000000000001</v>
      </c>
      <c r="T12" s="274">
        <v>1.2122999999999999</v>
      </c>
    </row>
    <row r="13" spans="1:22" ht="15" customHeight="1" x14ac:dyDescent="0.25">
      <c r="A13" s="230" t="s">
        <v>14</v>
      </c>
      <c r="B13" s="274">
        <v>1.3025</v>
      </c>
      <c r="C13" s="274">
        <v>1.3727</v>
      </c>
      <c r="D13" s="274">
        <v>1.4790000000000001</v>
      </c>
      <c r="E13" s="274">
        <v>1.4673</v>
      </c>
      <c r="F13" s="274">
        <v>1.4601999999999999</v>
      </c>
      <c r="G13" s="274">
        <v>1.4147000000000001</v>
      </c>
      <c r="H13" s="274">
        <v>1.4096</v>
      </c>
      <c r="I13" s="274">
        <v>1.5056</v>
      </c>
      <c r="J13" s="274">
        <v>1.6276999999999999</v>
      </c>
      <c r="K13" s="274">
        <v>1.8573999999999999</v>
      </c>
      <c r="L13" s="274">
        <v>2.0872999999999999</v>
      </c>
      <c r="M13" s="274">
        <v>1.9072</v>
      </c>
      <c r="N13" s="274">
        <v>1.9527000000000001</v>
      </c>
      <c r="O13" s="274">
        <v>2.1015000000000001</v>
      </c>
      <c r="P13" s="274">
        <v>2.1474000000000002</v>
      </c>
      <c r="Q13" s="274">
        <v>2.13</v>
      </c>
      <c r="R13" s="274">
        <v>2.1423000000000001</v>
      </c>
      <c r="S13" s="274">
        <v>2.1387</v>
      </c>
      <c r="T13" s="274">
        <v>2.2071999999999998</v>
      </c>
    </row>
    <row r="14" spans="1:22" ht="15" customHeight="1" x14ac:dyDescent="0.25">
      <c r="A14" s="230" t="s">
        <v>15</v>
      </c>
      <c r="B14" s="274">
        <v>0.41249999999999998</v>
      </c>
      <c r="C14" s="274">
        <v>0.4128</v>
      </c>
      <c r="D14" s="274">
        <v>0.43569999999999998</v>
      </c>
      <c r="E14" s="274">
        <v>0.51070000000000004</v>
      </c>
      <c r="F14" s="274">
        <v>0.51219999999999999</v>
      </c>
      <c r="G14" s="274">
        <v>0.52549999999999997</v>
      </c>
      <c r="H14" s="274">
        <v>0.61380000000000001</v>
      </c>
      <c r="I14" s="274">
        <v>0.74129999999999996</v>
      </c>
      <c r="J14" s="274">
        <v>0.77900000000000003</v>
      </c>
      <c r="K14" s="274">
        <v>0.87629999999999997</v>
      </c>
      <c r="L14" s="274">
        <v>0.94889999999999997</v>
      </c>
      <c r="M14" s="274">
        <v>0.98019999999999996</v>
      </c>
      <c r="N14" s="274">
        <v>1.1457999999999999</v>
      </c>
      <c r="O14" s="274">
        <v>1.2040999999999999</v>
      </c>
      <c r="P14" s="274">
        <v>1.1229</v>
      </c>
      <c r="Q14" s="274">
        <v>1.1780999999999999</v>
      </c>
      <c r="R14" s="274">
        <v>1.2037</v>
      </c>
      <c r="S14" s="274">
        <v>1.2153</v>
      </c>
      <c r="T14" s="274">
        <v>1.2204999999999999</v>
      </c>
    </row>
    <row r="15" spans="1:22" ht="15" customHeight="1" x14ac:dyDescent="0.25">
      <c r="A15" s="230" t="s">
        <v>16</v>
      </c>
      <c r="B15" s="274">
        <v>0.63980000000000004</v>
      </c>
      <c r="C15" s="274">
        <v>0.69199999999999995</v>
      </c>
      <c r="D15" s="274">
        <v>0.71640000000000004</v>
      </c>
      <c r="E15" s="274">
        <v>0.69599999999999995</v>
      </c>
      <c r="F15" s="274">
        <v>0.72650000000000003</v>
      </c>
      <c r="G15" s="274">
        <v>0.78800000000000003</v>
      </c>
      <c r="H15" s="274">
        <v>0.73009999999999997</v>
      </c>
      <c r="I15" s="274">
        <v>0.73480000000000001</v>
      </c>
      <c r="J15" s="274">
        <v>0.90300000000000002</v>
      </c>
      <c r="K15" s="274">
        <v>1.0445</v>
      </c>
      <c r="L15" s="274">
        <v>1.1085</v>
      </c>
      <c r="M15" s="274">
        <v>1.2544999999999999</v>
      </c>
      <c r="N15" s="274">
        <v>1.4131</v>
      </c>
      <c r="O15" s="274">
        <v>1.4490000000000001</v>
      </c>
      <c r="P15" s="274">
        <v>1.3907</v>
      </c>
      <c r="Q15" s="274">
        <v>1.4151</v>
      </c>
      <c r="R15" s="274">
        <v>1.5232000000000001</v>
      </c>
      <c r="S15" s="274">
        <v>1.5872999999999999</v>
      </c>
      <c r="T15" s="274">
        <v>1.5307999999999999</v>
      </c>
    </row>
    <row r="16" spans="1:22" ht="15" customHeight="1" x14ac:dyDescent="0.25">
      <c r="A16" s="231" t="s">
        <v>17</v>
      </c>
      <c r="B16" s="275">
        <v>0.93899999999999995</v>
      </c>
      <c r="C16" s="275">
        <v>0.98680000000000001</v>
      </c>
      <c r="D16" s="275">
        <v>0.96840000000000004</v>
      </c>
      <c r="E16" s="275">
        <v>0.98170000000000002</v>
      </c>
      <c r="F16" s="275">
        <v>1.0216000000000001</v>
      </c>
      <c r="G16" s="275">
        <v>1.0681</v>
      </c>
      <c r="H16" s="275">
        <v>1.1033999999999999</v>
      </c>
      <c r="I16" s="275">
        <v>1.1543000000000001</v>
      </c>
      <c r="J16" s="275">
        <v>1.3665</v>
      </c>
      <c r="K16" s="275">
        <v>1.6134999999999999</v>
      </c>
      <c r="L16" s="275">
        <v>1.8223</v>
      </c>
      <c r="M16" s="275">
        <v>2.0478999999999998</v>
      </c>
      <c r="N16" s="275">
        <v>2.4950000000000001</v>
      </c>
      <c r="O16" s="275">
        <v>2.6295999999999999</v>
      </c>
      <c r="P16" s="275">
        <v>2.6334</v>
      </c>
      <c r="Q16" s="275">
        <v>2.6297999999999999</v>
      </c>
      <c r="R16" s="275">
        <v>2.7850999999999999</v>
      </c>
      <c r="S16" s="275">
        <v>2.8483000000000001</v>
      </c>
      <c r="T16" s="275">
        <v>2.8422000000000001</v>
      </c>
    </row>
    <row r="17" spans="1:20" ht="15" customHeight="1" x14ac:dyDescent="0.25">
      <c r="A17" s="230" t="s">
        <v>18</v>
      </c>
      <c r="B17" s="274">
        <v>0.28570000000000001</v>
      </c>
      <c r="C17" s="274">
        <v>0.31769999999999998</v>
      </c>
      <c r="D17" s="274">
        <v>0.32300000000000001</v>
      </c>
      <c r="E17" s="274">
        <v>0.27739999999999998</v>
      </c>
      <c r="F17" s="274">
        <v>0.32879999999999998</v>
      </c>
      <c r="G17" s="274">
        <v>0.37290000000000001</v>
      </c>
      <c r="H17" s="274">
        <v>0.42430000000000001</v>
      </c>
      <c r="I17" s="274">
        <v>0.43219999999999997</v>
      </c>
      <c r="J17" s="274">
        <v>0.49380000000000002</v>
      </c>
      <c r="K17" s="274">
        <v>0.43890000000000001</v>
      </c>
      <c r="L17" s="274">
        <v>0.4642</v>
      </c>
      <c r="M17" s="274">
        <v>0.48470000000000002</v>
      </c>
      <c r="N17" s="274">
        <v>0.5101</v>
      </c>
      <c r="O17" s="274">
        <v>0.50949999999999995</v>
      </c>
      <c r="P17" s="274">
        <v>0.56950000000000001</v>
      </c>
      <c r="Q17" s="274">
        <v>0.60899999999999999</v>
      </c>
      <c r="R17" s="274">
        <v>0.6452</v>
      </c>
      <c r="S17" s="274">
        <v>0.59309999999999996</v>
      </c>
      <c r="T17" s="274">
        <v>0.57479999999999998</v>
      </c>
    </row>
    <row r="18" spans="1:20" ht="15" customHeight="1" x14ac:dyDescent="0.25">
      <c r="A18" s="230" t="s">
        <v>19</v>
      </c>
      <c r="B18" s="274">
        <v>0.78149999999999997</v>
      </c>
      <c r="C18" s="274">
        <v>0.8115</v>
      </c>
      <c r="D18" s="274">
        <v>0.83130000000000004</v>
      </c>
      <c r="E18" s="274">
        <v>0.81140000000000001</v>
      </c>
      <c r="F18" s="274">
        <v>0.84019999999999995</v>
      </c>
      <c r="G18" s="274">
        <v>0.85619999999999996</v>
      </c>
      <c r="H18" s="274">
        <v>0.85970000000000002</v>
      </c>
      <c r="I18" s="274">
        <v>0.91279999999999994</v>
      </c>
      <c r="J18" s="274">
        <v>0.93630000000000002</v>
      </c>
      <c r="K18" s="274">
        <v>1.0628</v>
      </c>
      <c r="L18" s="274">
        <v>1.0201</v>
      </c>
      <c r="M18" s="274">
        <v>1.0608</v>
      </c>
      <c r="N18" s="274">
        <v>1.1224000000000001</v>
      </c>
      <c r="O18" s="274">
        <v>1.0059</v>
      </c>
      <c r="P18" s="274">
        <v>1.2211000000000001</v>
      </c>
      <c r="Q18" s="274">
        <v>1.2637</v>
      </c>
      <c r="R18" s="274">
        <v>1.2562</v>
      </c>
      <c r="S18" s="274">
        <v>1.2423</v>
      </c>
      <c r="T18" s="274">
        <v>1.2242999999999999</v>
      </c>
    </row>
    <row r="19" spans="1:20" ht="15" customHeight="1" x14ac:dyDescent="0.25">
      <c r="A19" s="230" t="s">
        <v>20</v>
      </c>
      <c r="B19" s="274">
        <v>1.6724000000000001</v>
      </c>
      <c r="C19" s="274">
        <v>1.8090999999999999</v>
      </c>
      <c r="D19" s="274">
        <v>1.8564000000000001</v>
      </c>
      <c r="E19" s="274">
        <v>2.0282</v>
      </c>
      <c r="F19" s="274">
        <v>1.9261999999999999</v>
      </c>
      <c r="G19" s="274">
        <v>2.0606</v>
      </c>
      <c r="H19" s="274">
        <v>2.1097999999999999</v>
      </c>
      <c r="I19" s="274">
        <v>2.1297000000000001</v>
      </c>
      <c r="J19" s="274">
        <v>2.2323</v>
      </c>
      <c r="K19" s="274">
        <v>2.4249000000000001</v>
      </c>
      <c r="L19" s="274">
        <v>2.5440999999999998</v>
      </c>
      <c r="M19" s="274">
        <v>2.5485000000000002</v>
      </c>
      <c r="N19" s="274">
        <v>2.6617999999999999</v>
      </c>
      <c r="O19" s="274">
        <v>2.6924000000000001</v>
      </c>
      <c r="P19" s="274">
        <v>2.7669000000000001</v>
      </c>
      <c r="Q19" s="274">
        <v>2.9716999999999998</v>
      </c>
      <c r="R19" s="274">
        <v>3.0821000000000001</v>
      </c>
      <c r="S19" s="274">
        <v>2.9291999999999998</v>
      </c>
      <c r="T19" s="274">
        <v>2.99</v>
      </c>
    </row>
    <row r="20" spans="1:20" ht="15" customHeight="1" x14ac:dyDescent="0.25">
      <c r="A20" s="230" t="s">
        <v>21</v>
      </c>
      <c r="B20" s="274">
        <v>0.9325</v>
      </c>
      <c r="C20" s="274">
        <v>0.93479999999999996</v>
      </c>
      <c r="D20" s="274">
        <v>0.9778</v>
      </c>
      <c r="E20" s="274">
        <v>0.97309999999999997</v>
      </c>
      <c r="F20" s="274">
        <v>1.073</v>
      </c>
      <c r="G20" s="274">
        <v>1.1017999999999999</v>
      </c>
      <c r="H20" s="274">
        <v>1.2314000000000001</v>
      </c>
      <c r="I20" s="274">
        <v>0.9496</v>
      </c>
      <c r="J20" s="274">
        <v>1.0401</v>
      </c>
      <c r="K20" s="274">
        <v>1.2020999999999999</v>
      </c>
      <c r="L20" s="274">
        <v>1.2783</v>
      </c>
      <c r="M20" s="274">
        <v>1.3019000000000001</v>
      </c>
      <c r="N20" s="274">
        <v>1.3146</v>
      </c>
      <c r="O20" s="274">
        <v>1.33</v>
      </c>
      <c r="P20" s="274">
        <v>1.2874000000000001</v>
      </c>
      <c r="Q20" s="274">
        <v>1.3351999999999999</v>
      </c>
      <c r="R20" s="274">
        <v>1.413</v>
      </c>
      <c r="S20" s="274">
        <v>1.5004</v>
      </c>
      <c r="T20" s="274">
        <v>1.5356000000000001</v>
      </c>
    </row>
    <row r="21" spans="1:20" ht="15" customHeight="1" x14ac:dyDescent="0.25">
      <c r="A21" s="231" t="s">
        <v>22</v>
      </c>
      <c r="B21" s="275">
        <v>0.42830000000000001</v>
      </c>
      <c r="C21" s="275">
        <v>0.44059999999999999</v>
      </c>
      <c r="D21" s="275">
        <v>0.54810000000000003</v>
      </c>
      <c r="E21" s="275">
        <v>0.56840000000000002</v>
      </c>
      <c r="F21" s="275">
        <v>0.53539999999999999</v>
      </c>
      <c r="G21" s="275">
        <v>0.50900000000000001</v>
      </c>
      <c r="H21" s="275">
        <v>0.6169</v>
      </c>
      <c r="I21" s="275">
        <v>0.86439999999999995</v>
      </c>
      <c r="J21" s="275">
        <v>0.81540000000000001</v>
      </c>
      <c r="K21" s="275">
        <v>0.88339999999999996</v>
      </c>
      <c r="L21" s="275">
        <v>1.0121</v>
      </c>
      <c r="M21" s="275">
        <v>1.0344</v>
      </c>
      <c r="N21" s="275">
        <v>1.1632</v>
      </c>
      <c r="O21" s="275">
        <v>1.0366</v>
      </c>
      <c r="P21" s="275">
        <v>0.83509999999999995</v>
      </c>
      <c r="Q21" s="275">
        <v>0.90039999999999998</v>
      </c>
      <c r="R21" s="275">
        <v>0.9667</v>
      </c>
      <c r="S21" s="275">
        <v>0.93910000000000005</v>
      </c>
      <c r="T21" s="275">
        <v>0.8831</v>
      </c>
    </row>
    <row r="22" spans="1:20" ht="15" customHeight="1" x14ac:dyDescent="0.25">
      <c r="A22" s="230" t="s">
        <v>23</v>
      </c>
      <c r="B22" s="274">
        <v>0.84360000000000002</v>
      </c>
      <c r="C22" s="274">
        <v>0.93969999999999998</v>
      </c>
      <c r="D22" s="274">
        <v>1.0377000000000001</v>
      </c>
      <c r="E22" s="274">
        <v>0.98209999999999997</v>
      </c>
      <c r="F22" s="274">
        <v>0.96789999999999998</v>
      </c>
      <c r="G22" s="274">
        <v>1.0424</v>
      </c>
      <c r="H22" s="274">
        <v>1.0524</v>
      </c>
      <c r="I22" s="274">
        <v>1.0899000000000001</v>
      </c>
      <c r="J22" s="274">
        <v>1.1779999999999999</v>
      </c>
      <c r="K22" s="274">
        <v>1.4056</v>
      </c>
      <c r="L22" s="274">
        <v>1.6076999999999999</v>
      </c>
      <c r="M22" s="274">
        <v>1.9126000000000001</v>
      </c>
      <c r="N22" s="274">
        <v>1.9548000000000001</v>
      </c>
      <c r="O22" s="274">
        <v>1.8579000000000001</v>
      </c>
      <c r="P22" s="274">
        <v>2.0798000000000001</v>
      </c>
      <c r="Q22" s="274">
        <v>2.7088000000000001</v>
      </c>
      <c r="R22" s="274">
        <v>2.6015000000000001</v>
      </c>
      <c r="S22" s="274">
        <v>2.6815000000000002</v>
      </c>
      <c r="T22" s="274">
        <v>2.7378999999999998</v>
      </c>
    </row>
    <row r="23" spans="1:20" ht="15" customHeight="1" x14ac:dyDescent="0.25">
      <c r="A23" s="230" t="s">
        <v>24</v>
      </c>
      <c r="B23" s="274">
        <v>1.6471</v>
      </c>
      <c r="C23" s="274">
        <v>1.7035</v>
      </c>
      <c r="D23" s="274">
        <v>1.6747000000000001</v>
      </c>
      <c r="E23" s="274">
        <v>1.7515000000000001</v>
      </c>
      <c r="F23" s="274">
        <v>1.7598</v>
      </c>
      <c r="G23" s="274">
        <v>1.796</v>
      </c>
      <c r="H23" s="274">
        <v>1.8282</v>
      </c>
      <c r="I23" s="274">
        <v>1.9519</v>
      </c>
      <c r="J23" s="274">
        <v>2.0655999999999999</v>
      </c>
      <c r="K23" s="274">
        <v>2.2267999999999999</v>
      </c>
      <c r="L23" s="274">
        <v>2.3494999999999999</v>
      </c>
      <c r="M23" s="274">
        <v>2.3765000000000001</v>
      </c>
      <c r="N23" s="274">
        <v>2.7441</v>
      </c>
      <c r="O23" s="274">
        <v>3.2162000000000002</v>
      </c>
      <c r="P23" s="274">
        <v>3.2641</v>
      </c>
      <c r="Q23" s="274">
        <v>3.4283999999999999</v>
      </c>
      <c r="R23" s="274">
        <v>3.4998</v>
      </c>
      <c r="S23" s="274">
        <v>3.6057999999999999</v>
      </c>
      <c r="T23" s="274">
        <v>3.6055000000000001</v>
      </c>
    </row>
    <row r="24" spans="1:20" ht="15" customHeight="1" x14ac:dyDescent="0.25">
      <c r="A24" s="230" t="s">
        <v>25</v>
      </c>
      <c r="B24" s="274">
        <v>0.56340000000000001</v>
      </c>
      <c r="C24" s="274">
        <v>0.58699999999999997</v>
      </c>
      <c r="D24" s="274">
        <v>0.5746</v>
      </c>
      <c r="E24" s="274">
        <v>0.54349999999999998</v>
      </c>
      <c r="F24" s="274">
        <v>0.53510000000000002</v>
      </c>
      <c r="G24" s="274">
        <v>0.54730000000000001</v>
      </c>
      <c r="H24" s="274">
        <v>0.61040000000000005</v>
      </c>
      <c r="I24" s="274">
        <v>0.68879999999999997</v>
      </c>
      <c r="J24" s="274">
        <v>0.82830000000000004</v>
      </c>
      <c r="K24" s="274">
        <v>1.0765</v>
      </c>
      <c r="L24" s="274">
        <v>0.89100000000000001</v>
      </c>
      <c r="M24" s="274">
        <v>0.87619999999999998</v>
      </c>
      <c r="N24" s="274">
        <v>0.95450000000000002</v>
      </c>
      <c r="O24" s="274">
        <v>0.91269999999999996</v>
      </c>
      <c r="P24" s="274">
        <v>0.98929999999999996</v>
      </c>
      <c r="Q24" s="274">
        <v>0.95409999999999995</v>
      </c>
      <c r="R24" s="274">
        <v>1.0923</v>
      </c>
      <c r="S24" s="274">
        <v>1.0425</v>
      </c>
      <c r="T24" s="274">
        <v>1.0387999999999999</v>
      </c>
    </row>
    <row r="25" spans="1:20" ht="15" customHeight="1" x14ac:dyDescent="0.25">
      <c r="A25" s="230" t="s">
        <v>26</v>
      </c>
      <c r="B25" s="274">
        <v>0.42820000000000003</v>
      </c>
      <c r="C25" s="274">
        <v>0.52229999999999999</v>
      </c>
      <c r="D25" s="274">
        <v>0.48089999999999999</v>
      </c>
      <c r="E25" s="274">
        <v>0.4506</v>
      </c>
      <c r="F25" s="274">
        <v>0.46150000000000002</v>
      </c>
      <c r="G25" s="274">
        <v>0.51349999999999996</v>
      </c>
      <c r="H25" s="274">
        <v>0.5847</v>
      </c>
      <c r="I25" s="274">
        <v>0.59589999999999999</v>
      </c>
      <c r="J25" s="274">
        <v>0.63149999999999995</v>
      </c>
      <c r="K25" s="274">
        <v>0.77159999999999995</v>
      </c>
      <c r="L25" s="274">
        <v>0.7268</v>
      </c>
      <c r="M25" s="274">
        <v>0.74860000000000004</v>
      </c>
      <c r="N25" s="274">
        <v>0.87070000000000003</v>
      </c>
      <c r="O25" s="274">
        <v>0.75490000000000002</v>
      </c>
      <c r="P25" s="274">
        <v>0.84</v>
      </c>
      <c r="Q25" s="274">
        <v>0.85809999999999997</v>
      </c>
      <c r="R25" s="274">
        <v>0.86360000000000003</v>
      </c>
      <c r="S25" s="274">
        <v>0.83819999999999995</v>
      </c>
      <c r="T25" s="274">
        <v>0.91279999999999994</v>
      </c>
    </row>
    <row r="26" spans="1:20" ht="15" customHeight="1" x14ac:dyDescent="0.25">
      <c r="A26" s="231" t="s">
        <v>27</v>
      </c>
      <c r="B26" s="275">
        <v>2.0680000000000001</v>
      </c>
      <c r="C26" s="275">
        <v>2.2795999999999998</v>
      </c>
      <c r="D26" s="275">
        <v>2.2395</v>
      </c>
      <c r="E26" s="275">
        <v>2.2755000000000001</v>
      </c>
      <c r="F26" s="275">
        <v>2.3085</v>
      </c>
      <c r="G26" s="275">
        <v>2.5047999999999999</v>
      </c>
      <c r="H26" s="275">
        <v>2.5880999999999998</v>
      </c>
      <c r="I26" s="275">
        <v>2.9256000000000002</v>
      </c>
      <c r="J26" s="275">
        <v>3.4312</v>
      </c>
      <c r="K26" s="275">
        <v>3.4138999999999999</v>
      </c>
      <c r="L26" s="275">
        <v>3.6774</v>
      </c>
      <c r="M26" s="275">
        <v>3.9655999999999998</v>
      </c>
      <c r="N26" s="275">
        <v>4.0887000000000002</v>
      </c>
      <c r="O26" s="275">
        <v>4.1138000000000003</v>
      </c>
      <c r="P26" s="275">
        <v>4.1961000000000004</v>
      </c>
      <c r="Q26" s="275">
        <v>3.8445</v>
      </c>
      <c r="R26" s="275">
        <v>3.9803999999999999</v>
      </c>
      <c r="S26" s="275">
        <v>3.9001999999999999</v>
      </c>
      <c r="T26" s="275">
        <v>4.3403999999999998</v>
      </c>
    </row>
    <row r="27" spans="1:20" ht="15" customHeight="1" x14ac:dyDescent="0.25">
      <c r="A27" s="230" t="s">
        <v>28</v>
      </c>
      <c r="B27" s="274">
        <v>1.2039</v>
      </c>
      <c r="C27" s="274">
        <v>1.2907</v>
      </c>
      <c r="D27" s="274">
        <v>1.3991</v>
      </c>
      <c r="E27" s="274">
        <v>1.1873</v>
      </c>
      <c r="F27" s="274">
        <v>1.1886000000000001</v>
      </c>
      <c r="G27" s="274">
        <v>1.4367000000000001</v>
      </c>
      <c r="H27" s="274">
        <v>1.2323999999999999</v>
      </c>
      <c r="I27" s="274">
        <v>1.5912999999999999</v>
      </c>
      <c r="J27" s="274">
        <v>1.8987000000000001</v>
      </c>
      <c r="K27" s="274">
        <v>1.7921</v>
      </c>
      <c r="L27" s="274">
        <v>2.2265999999999999</v>
      </c>
      <c r="M27" s="274">
        <v>1.7518</v>
      </c>
      <c r="N27" s="274">
        <v>1.6060000000000001</v>
      </c>
      <c r="O27" s="274">
        <v>2.0581999999999998</v>
      </c>
      <c r="P27" s="274">
        <v>1.6512</v>
      </c>
      <c r="Q27" s="274">
        <v>1.5676000000000001</v>
      </c>
      <c r="R27" s="274">
        <v>1.6597999999999999</v>
      </c>
      <c r="S27" s="274">
        <v>2.0971000000000002</v>
      </c>
      <c r="T27" s="274">
        <v>1.9028</v>
      </c>
    </row>
    <row r="28" spans="1:20" ht="15" customHeight="1" x14ac:dyDescent="0.25">
      <c r="A28" s="230" t="s">
        <v>29</v>
      </c>
      <c r="B28" s="274">
        <v>2.2658999999999998</v>
      </c>
      <c r="C28" s="274">
        <v>2.4460000000000002</v>
      </c>
      <c r="D28" s="274">
        <v>2.8193999999999999</v>
      </c>
      <c r="E28" s="274">
        <v>2.9369000000000001</v>
      </c>
      <c r="F28" s="274">
        <v>2.8721000000000001</v>
      </c>
      <c r="G28" s="274">
        <v>3.0478999999999998</v>
      </c>
      <c r="H28" s="274">
        <v>3.1852</v>
      </c>
      <c r="I28" s="274">
        <v>3.2187000000000001</v>
      </c>
      <c r="J28" s="274">
        <v>3.1728000000000001</v>
      </c>
      <c r="K28" s="274">
        <v>3.27</v>
      </c>
      <c r="L28" s="274">
        <v>3.3502000000000001</v>
      </c>
      <c r="M28" s="274">
        <v>3.4815999999999998</v>
      </c>
      <c r="N28" s="274">
        <v>3.6566999999999998</v>
      </c>
      <c r="O28" s="274">
        <v>3.8942000000000001</v>
      </c>
      <c r="P28" s="274">
        <v>3.8515999999999999</v>
      </c>
      <c r="Q28" s="274">
        <v>3.6867999999999999</v>
      </c>
      <c r="R28" s="274">
        <v>4.1891999999999996</v>
      </c>
      <c r="S28" s="274">
        <v>4.7156000000000002</v>
      </c>
      <c r="T28" s="274">
        <v>4.7892999999999999</v>
      </c>
    </row>
    <row r="29" spans="1:20" ht="15" customHeight="1" x14ac:dyDescent="0.25">
      <c r="A29" s="230" t="s">
        <v>30</v>
      </c>
      <c r="B29" s="274">
        <v>0.34560000000000002</v>
      </c>
      <c r="C29" s="274">
        <v>0.40970000000000001</v>
      </c>
      <c r="D29" s="274">
        <v>0.42470000000000002</v>
      </c>
      <c r="E29" s="274">
        <v>0.37719999999999998</v>
      </c>
      <c r="F29" s="274">
        <v>0.3795</v>
      </c>
      <c r="G29" s="274">
        <v>0.44640000000000002</v>
      </c>
      <c r="H29" s="274">
        <v>0.48770000000000002</v>
      </c>
      <c r="I29" s="274">
        <v>0.49930000000000002</v>
      </c>
      <c r="J29" s="274">
        <v>0.56899999999999995</v>
      </c>
      <c r="K29" s="274">
        <v>0.5131</v>
      </c>
      <c r="L29" s="274">
        <v>0.56110000000000004</v>
      </c>
      <c r="M29" s="274">
        <v>0.47660000000000002</v>
      </c>
      <c r="N29" s="274">
        <v>0.56000000000000005</v>
      </c>
      <c r="O29" s="274">
        <v>0.6008</v>
      </c>
      <c r="P29" s="274">
        <v>0.62829999999999997</v>
      </c>
      <c r="Q29" s="274">
        <v>0.66900000000000004</v>
      </c>
      <c r="R29" s="274">
        <v>0.63490000000000002</v>
      </c>
      <c r="S29" s="274">
        <v>0.65780000000000005</v>
      </c>
      <c r="T29" s="274">
        <v>0.67569999999999997</v>
      </c>
    </row>
    <row r="30" spans="1:20" ht="15" customHeight="1" x14ac:dyDescent="0.25">
      <c r="A30" s="230" t="s">
        <v>31</v>
      </c>
      <c r="B30" s="274">
        <v>0.6401</v>
      </c>
      <c r="C30" s="274">
        <v>0.64390000000000003</v>
      </c>
      <c r="D30" s="274">
        <v>0.69699999999999995</v>
      </c>
      <c r="E30" s="274">
        <v>0.80779999999999996</v>
      </c>
      <c r="F30" s="274">
        <v>0.77329999999999999</v>
      </c>
      <c r="G30" s="274">
        <v>0.80889999999999995</v>
      </c>
      <c r="H30" s="274">
        <v>0.77270000000000005</v>
      </c>
      <c r="I30" s="274">
        <v>0.7853</v>
      </c>
      <c r="J30" s="274">
        <v>0.76490000000000002</v>
      </c>
      <c r="K30" s="274">
        <v>0.83140000000000003</v>
      </c>
      <c r="L30" s="274">
        <v>0.91449999999999998</v>
      </c>
      <c r="M30" s="274">
        <v>0.96640000000000004</v>
      </c>
      <c r="N30" s="274">
        <v>1.0062</v>
      </c>
      <c r="O30" s="274">
        <v>1.1686000000000001</v>
      </c>
      <c r="P30" s="274">
        <v>1.1211</v>
      </c>
      <c r="Q30" s="274">
        <v>1.1532</v>
      </c>
      <c r="R30" s="274">
        <v>1.2094</v>
      </c>
      <c r="S30" s="274">
        <v>1.1614</v>
      </c>
      <c r="T30" s="274">
        <v>1.1701999999999999</v>
      </c>
    </row>
    <row r="31" spans="1:20" ht="15" customHeight="1" x14ac:dyDescent="0.25">
      <c r="A31" s="231" t="s">
        <v>32</v>
      </c>
      <c r="B31" s="275">
        <v>2.4331</v>
      </c>
      <c r="C31" s="275">
        <v>2.4651999999999998</v>
      </c>
      <c r="D31" s="275">
        <v>2.6225000000000001</v>
      </c>
      <c r="E31" s="275">
        <v>2.5133000000000001</v>
      </c>
      <c r="F31" s="275">
        <v>2.5868000000000002</v>
      </c>
      <c r="G31" s="275">
        <v>2.7869999999999999</v>
      </c>
      <c r="H31" s="275">
        <v>2.9872000000000001</v>
      </c>
      <c r="I31" s="275">
        <v>3.1501000000000001</v>
      </c>
      <c r="J31" s="275">
        <v>2.9584000000000001</v>
      </c>
      <c r="K31" s="275">
        <v>2.9359999999999999</v>
      </c>
      <c r="L31" s="275">
        <v>3.2456999999999998</v>
      </c>
      <c r="M31" s="275">
        <v>3.2896999999999998</v>
      </c>
      <c r="N31" s="275">
        <v>3.7585000000000002</v>
      </c>
      <c r="O31" s="275">
        <v>3.6907000000000001</v>
      </c>
      <c r="P31" s="275">
        <v>3.9186000000000001</v>
      </c>
      <c r="Q31" s="275">
        <v>4.6872999999999996</v>
      </c>
      <c r="R31" s="275">
        <v>4.3681000000000001</v>
      </c>
      <c r="S31" s="275">
        <v>4.1559999999999997</v>
      </c>
      <c r="T31" s="275">
        <v>4.3678999999999997</v>
      </c>
    </row>
    <row r="32" spans="1:20" ht="15" customHeight="1" x14ac:dyDescent="0.25">
      <c r="A32" s="230" t="s">
        <v>33</v>
      </c>
      <c r="B32" s="274">
        <v>0.37159999999999999</v>
      </c>
      <c r="C32" s="274">
        <v>0.41460000000000002</v>
      </c>
      <c r="D32" s="274">
        <v>0.50170000000000003</v>
      </c>
      <c r="E32" s="274">
        <v>0.49459999999999998</v>
      </c>
      <c r="F32" s="274">
        <v>0.50690000000000002</v>
      </c>
      <c r="G32" s="274">
        <v>0.58340000000000003</v>
      </c>
      <c r="H32" s="274">
        <v>0.63949999999999996</v>
      </c>
      <c r="I32" s="274">
        <v>0.70330000000000004</v>
      </c>
      <c r="J32" s="274">
        <v>0.83330000000000004</v>
      </c>
      <c r="K32" s="274">
        <v>0.84150000000000003</v>
      </c>
      <c r="L32" s="274">
        <v>0.93379999999999996</v>
      </c>
      <c r="M32" s="274">
        <v>0.92600000000000005</v>
      </c>
      <c r="N32" s="274">
        <v>1.0246999999999999</v>
      </c>
      <c r="O32" s="274">
        <v>1.0169999999999999</v>
      </c>
      <c r="P32" s="274">
        <v>0.9768</v>
      </c>
      <c r="Q32" s="274">
        <v>1.0077</v>
      </c>
      <c r="R32" s="274">
        <v>1.0693999999999999</v>
      </c>
      <c r="S32" s="274">
        <v>1.1547000000000001</v>
      </c>
      <c r="T32" s="274">
        <v>1.2239</v>
      </c>
    </row>
    <row r="33" spans="1:20" ht="15" customHeight="1" x14ac:dyDescent="0.25">
      <c r="A33" s="230" t="s">
        <v>34</v>
      </c>
      <c r="B33" s="274">
        <v>0.2349</v>
      </c>
      <c r="C33" s="274">
        <v>0.16439999999999999</v>
      </c>
      <c r="D33" s="274">
        <v>0.18509999999999999</v>
      </c>
      <c r="E33" s="274">
        <v>0.17849999999999999</v>
      </c>
      <c r="F33" s="274">
        <v>0.1973</v>
      </c>
      <c r="G33" s="274">
        <v>0.23649999999999999</v>
      </c>
      <c r="H33" s="274">
        <v>0.2697</v>
      </c>
      <c r="I33" s="274">
        <v>0.29770000000000002</v>
      </c>
      <c r="J33" s="274">
        <v>0.32129999999999997</v>
      </c>
      <c r="K33" s="274">
        <v>0.35310000000000002</v>
      </c>
      <c r="L33" s="274">
        <v>0.45369999999999999</v>
      </c>
      <c r="M33" s="274">
        <v>0.34389999999999998</v>
      </c>
      <c r="N33" s="274">
        <v>0.36859999999999998</v>
      </c>
      <c r="O33" s="274">
        <v>0.39950000000000002</v>
      </c>
      <c r="P33" s="274">
        <v>0.40200000000000002</v>
      </c>
      <c r="Q33" s="274">
        <v>0.3594</v>
      </c>
      <c r="R33" s="274">
        <v>0.37759999999999999</v>
      </c>
      <c r="S33" s="274">
        <v>0.4496</v>
      </c>
      <c r="T33" s="274">
        <v>0.45500000000000002</v>
      </c>
    </row>
    <row r="34" spans="1:20" ht="15" customHeight="1" x14ac:dyDescent="0.25">
      <c r="A34" s="232" t="s">
        <v>35</v>
      </c>
      <c r="B34" s="276">
        <v>1.5768</v>
      </c>
      <c r="C34" s="276">
        <v>1.5206</v>
      </c>
      <c r="D34" s="276">
        <v>1.5651999999999999</v>
      </c>
      <c r="E34" s="276">
        <v>1.6191</v>
      </c>
      <c r="F34" s="276">
        <v>1.6417999999999999</v>
      </c>
      <c r="G34" s="276">
        <v>1.5409999999999999</v>
      </c>
      <c r="H34" s="276">
        <v>1.7557</v>
      </c>
      <c r="I34" s="276">
        <v>1.7018</v>
      </c>
      <c r="J34" s="276">
        <v>1.6863999999999999</v>
      </c>
      <c r="K34" s="276">
        <v>1.7190000000000001</v>
      </c>
      <c r="L34" s="276">
        <v>1.8083</v>
      </c>
      <c r="M34" s="276">
        <v>1.8875</v>
      </c>
      <c r="N34" s="276">
        <v>1.9722999999999999</v>
      </c>
      <c r="O34" s="276">
        <v>1.9698</v>
      </c>
      <c r="P34" s="276">
        <v>1.9120999999999999</v>
      </c>
      <c r="Q34" s="276">
        <v>2.008</v>
      </c>
      <c r="R34" s="276">
        <v>2.0164</v>
      </c>
      <c r="S34" s="276">
        <v>1.9684999999999999</v>
      </c>
      <c r="T34" s="276">
        <v>1.8682000000000001</v>
      </c>
    </row>
    <row r="35" spans="1:20" ht="13" thickBot="1" x14ac:dyDescent="0.3">
      <c r="A35" s="233"/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9"/>
      <c r="O35" s="239"/>
      <c r="P35" s="239"/>
      <c r="Q35" s="239"/>
      <c r="R35" s="239"/>
      <c r="S35" s="239"/>
      <c r="T35" s="239"/>
    </row>
    <row r="36" spans="1:20" ht="13" thickTop="1" x14ac:dyDescent="0.25">
      <c r="A36" s="218" t="s">
        <v>168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</row>
    <row r="37" spans="1:20" ht="13" thickBot="1" x14ac:dyDescent="0.3">
      <c r="A37" s="244" t="s">
        <v>169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</row>
    <row r="38" spans="1:20" ht="13" thickTop="1" x14ac:dyDescent="0.25">
      <c r="A38" s="218" t="s">
        <v>170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</row>
    <row r="39" spans="1:20" ht="13" thickBot="1" x14ac:dyDescent="0.3">
      <c r="A39" s="219" t="s">
        <v>157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</row>
    <row r="40" spans="1:20" ht="13" thickTop="1" x14ac:dyDescent="0.25">
      <c r="A40" s="240" t="s">
        <v>171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</row>
    <row r="41" spans="1:20" ht="13" thickBot="1" x14ac:dyDescent="0.3">
      <c r="A41" s="241" t="s">
        <v>172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</row>
    <row r="42" spans="1:20" ht="15" thickTop="1" x14ac:dyDescent="0.35">
      <c r="A42" s="248" t="s">
        <v>158</v>
      </c>
      <c r="B42" s="268"/>
      <c r="C42" s="268"/>
      <c r="D42" s="268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  <c r="S42" s="268"/>
      <c r="T42" s="268"/>
    </row>
    <row r="43" spans="1:20" ht="13" thickBot="1" x14ac:dyDescent="0.3">
      <c r="A43" s="219" t="s">
        <v>173</v>
      </c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</row>
    <row r="44" spans="1:20" ht="15" thickTop="1" x14ac:dyDescent="0.35">
      <c r="A44" s="124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</row>
    <row r="45" spans="1:20" ht="14.5" x14ac:dyDescent="0.35">
      <c r="A45" s="124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</row>
  </sheetData>
  <hyperlinks>
    <hyperlink ref="A39" r:id="rId1" xr:uid="{00000000-0004-0000-1000-000000000000}"/>
    <hyperlink ref="A41" r:id="rId2" display="http://ec.europa.eu/eurostat/web/environment/material-flows-and-resource-productivity/database" xr:uid="{00000000-0004-0000-1000-000001000000}"/>
    <hyperlink ref="A43" r:id="rId3" xr:uid="{00000000-0004-0000-1000-000002000000}"/>
  </hyperlinks>
  <pageMargins left="0.75" right="0.75" top="1" bottom="1" header="0" footer="0"/>
  <pageSetup paperSize="9" scale="83" fitToHeight="0" orientation="landscape" horizontalDpi="300" verticalDpi="300" r:id="rId4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6"/>
    <pageSetUpPr fitToPage="1"/>
  </sheetPr>
  <dimension ref="A1:V46"/>
  <sheetViews>
    <sheetView zoomScaleNormal="100" workbookViewId="0"/>
  </sheetViews>
  <sheetFormatPr baseColWidth="10" defaultColWidth="9.1796875" defaultRowHeight="12.5" x14ac:dyDescent="0.25"/>
  <cols>
    <col min="1" max="1" width="22.81640625" style="242" customWidth="1"/>
    <col min="2" max="20" width="9.7265625" style="215" customWidth="1"/>
    <col min="21" max="16384" width="9.1796875" style="215"/>
  </cols>
  <sheetData>
    <row r="1" spans="1:22" ht="38.25" customHeight="1" thickTop="1" x14ac:dyDescent="0.4">
      <c r="A1" s="221" t="s">
        <v>119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3"/>
      <c r="V1" s="223"/>
    </row>
    <row r="2" spans="1:22" ht="38.25" customHeight="1" x14ac:dyDescent="0.25">
      <c r="A2" s="224" t="s">
        <v>195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3"/>
      <c r="V2" s="223"/>
    </row>
    <row r="3" spans="1:22" ht="20" x14ac:dyDescent="0.4">
      <c r="A3" s="97" t="s">
        <v>86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3"/>
      <c r="O3" s="93"/>
      <c r="P3" s="93"/>
      <c r="Q3" s="93"/>
      <c r="R3" s="93"/>
      <c r="S3" s="93"/>
      <c r="T3" s="93"/>
    </row>
    <row r="4" spans="1:22" ht="30" customHeight="1" x14ac:dyDescent="0.25">
      <c r="A4" s="269" t="s">
        <v>6</v>
      </c>
      <c r="B4" s="269">
        <v>2000</v>
      </c>
      <c r="C4" s="269">
        <v>2001</v>
      </c>
      <c r="D4" s="269">
        <v>2002</v>
      </c>
      <c r="E4" s="269">
        <v>2003</v>
      </c>
      <c r="F4" s="269">
        <v>2004</v>
      </c>
      <c r="G4" s="269">
        <v>2005</v>
      </c>
      <c r="H4" s="269">
        <v>2006</v>
      </c>
      <c r="I4" s="269">
        <v>2007</v>
      </c>
      <c r="J4" s="269">
        <v>2008</v>
      </c>
      <c r="K4" s="269">
        <v>2009</v>
      </c>
      <c r="L4" s="269">
        <v>2010</v>
      </c>
      <c r="M4" s="269">
        <v>2011</v>
      </c>
      <c r="N4" s="269">
        <v>2012</v>
      </c>
      <c r="O4" s="269">
        <v>2013</v>
      </c>
      <c r="P4" s="269">
        <v>2014</v>
      </c>
      <c r="Q4" s="269">
        <v>2015</v>
      </c>
      <c r="R4" s="269">
        <v>2016</v>
      </c>
      <c r="S4" s="269">
        <v>2017</v>
      </c>
      <c r="T4" s="269">
        <v>2018</v>
      </c>
    </row>
    <row r="5" spans="1:22" ht="30" customHeight="1" x14ac:dyDescent="0.25">
      <c r="A5" s="270" t="s">
        <v>79</v>
      </c>
      <c r="B5" s="271">
        <v>1.5560743141894382</v>
      </c>
      <c r="C5" s="271">
        <v>1.5973617153181399</v>
      </c>
      <c r="D5" s="271">
        <v>1.4964133751326867</v>
      </c>
      <c r="E5" s="271">
        <v>1.5012393330790443</v>
      </c>
      <c r="F5" s="271">
        <v>1.5856716900708236</v>
      </c>
      <c r="G5" s="271">
        <v>1.6466828303890839</v>
      </c>
      <c r="H5" s="271">
        <v>1.6304994980140823</v>
      </c>
      <c r="I5" s="271">
        <v>1.8682175760717739</v>
      </c>
      <c r="J5" s="271">
        <v>2.127896555537752</v>
      </c>
      <c r="K5" s="271">
        <v>2.2219826074328615</v>
      </c>
      <c r="L5" s="271">
        <v>2.2718611409105556</v>
      </c>
      <c r="M5" s="271">
        <v>3.0377075912991631</v>
      </c>
      <c r="N5" s="271">
        <v>3.3895718782924429</v>
      </c>
      <c r="O5" s="271">
        <v>3.9177740741860889</v>
      </c>
      <c r="P5" s="271">
        <v>3.7650923585511475</v>
      </c>
      <c r="Q5" s="271">
        <v>3.2546872329011078</v>
      </c>
      <c r="R5" s="271">
        <v>3.7090795465299689</v>
      </c>
      <c r="S5" s="271">
        <v>3.0986345362880869</v>
      </c>
      <c r="T5" s="271" t="s">
        <v>80</v>
      </c>
    </row>
    <row r="6" spans="1:22" ht="19.5" customHeight="1" x14ac:dyDescent="0.25">
      <c r="A6" s="272" t="s">
        <v>7</v>
      </c>
      <c r="B6" s="273">
        <v>1.2435</v>
      </c>
      <c r="C6" s="273">
        <v>1.29</v>
      </c>
      <c r="D6" s="273">
        <v>1.3372999999999999</v>
      </c>
      <c r="E6" s="273">
        <v>1.3687</v>
      </c>
      <c r="F6" s="273">
        <v>1.3702000000000001</v>
      </c>
      <c r="G6" s="273">
        <v>1.4178999999999999</v>
      </c>
      <c r="H6" s="273">
        <v>1.4689000000000001</v>
      </c>
      <c r="I6" s="273">
        <v>1.5019</v>
      </c>
      <c r="J6" s="273">
        <v>1.5793999999999999</v>
      </c>
      <c r="K6" s="273">
        <v>1.7099</v>
      </c>
      <c r="L6" s="273">
        <v>1.829</v>
      </c>
      <c r="M6" s="273">
        <v>1.7914000000000001</v>
      </c>
      <c r="N6" s="273">
        <v>1.9531000000000001</v>
      </c>
      <c r="O6" s="273">
        <v>2.0270000000000001</v>
      </c>
      <c r="P6" s="273">
        <v>2.0383</v>
      </c>
      <c r="Q6" s="273">
        <v>2.1276999999999999</v>
      </c>
      <c r="R6" s="273">
        <v>2.1863000000000001</v>
      </c>
      <c r="S6" s="273">
        <v>2.2189000000000001</v>
      </c>
      <c r="T6" s="273">
        <v>2.2313000000000001</v>
      </c>
    </row>
    <row r="7" spans="1:22" ht="15" customHeight="1" x14ac:dyDescent="0.25">
      <c r="A7" s="128" t="s">
        <v>8</v>
      </c>
      <c r="B7" s="274">
        <v>1.2774000000000001</v>
      </c>
      <c r="C7" s="274">
        <v>1.4071</v>
      </c>
      <c r="D7" s="274">
        <v>1.4697</v>
      </c>
      <c r="E7" s="274">
        <v>1.5279</v>
      </c>
      <c r="F7" s="274">
        <v>1.5699000000000001</v>
      </c>
      <c r="G7" s="274">
        <v>1.6479999999999999</v>
      </c>
      <c r="H7" s="274">
        <v>1.6766000000000001</v>
      </c>
      <c r="I7" s="274">
        <v>1.7657</v>
      </c>
      <c r="J7" s="274">
        <v>1.8190999999999999</v>
      </c>
      <c r="K7" s="274">
        <v>1.8057000000000001</v>
      </c>
      <c r="L7" s="274">
        <v>1.9094</v>
      </c>
      <c r="M7" s="274">
        <v>1.8671</v>
      </c>
      <c r="N7" s="274">
        <v>1.9539</v>
      </c>
      <c r="O7" s="274">
        <v>1.9966999999999999</v>
      </c>
      <c r="P7" s="274">
        <v>1.9866999999999999</v>
      </c>
      <c r="Q7" s="274">
        <v>2.1650999999999998</v>
      </c>
      <c r="R7" s="274">
        <v>2.2124999999999999</v>
      </c>
      <c r="S7" s="274">
        <v>2.3014000000000001</v>
      </c>
      <c r="T7" s="274">
        <v>2.3534999999999999</v>
      </c>
    </row>
    <row r="8" spans="1:22" ht="15" customHeight="1" x14ac:dyDescent="0.25">
      <c r="A8" s="128" t="s">
        <v>9</v>
      </c>
      <c r="B8" s="274">
        <v>1.2061999999999999</v>
      </c>
      <c r="C8" s="274">
        <v>1.2521</v>
      </c>
      <c r="D8" s="274">
        <v>1.2141999999999999</v>
      </c>
      <c r="E8" s="274">
        <v>1.3322000000000001</v>
      </c>
      <c r="F8" s="274">
        <v>1.3347</v>
      </c>
      <c r="G8" s="274">
        <v>1.3642000000000001</v>
      </c>
      <c r="H8" s="274">
        <v>1.4076</v>
      </c>
      <c r="I8" s="274">
        <v>1.4559</v>
      </c>
      <c r="J8" s="274">
        <v>1.5764</v>
      </c>
      <c r="K8" s="274">
        <v>1.6321000000000001</v>
      </c>
      <c r="L8" s="274">
        <v>1.6564000000000001</v>
      </c>
      <c r="M8" s="274">
        <v>1.6354</v>
      </c>
      <c r="N8" s="274">
        <v>1.7676000000000001</v>
      </c>
      <c r="O8" s="274">
        <v>1.8254999999999999</v>
      </c>
      <c r="P8" s="274">
        <v>1.8631</v>
      </c>
      <c r="Q8" s="274">
        <v>1.9736</v>
      </c>
      <c r="R8" s="274">
        <v>1.9427000000000001</v>
      </c>
      <c r="S8" s="274">
        <v>2.0084</v>
      </c>
      <c r="T8" s="274">
        <v>1.9253</v>
      </c>
    </row>
    <row r="9" spans="1:22" ht="15" customHeight="1" x14ac:dyDescent="0.25">
      <c r="A9" s="128" t="s">
        <v>10</v>
      </c>
      <c r="B9" s="274">
        <v>1.5462</v>
      </c>
      <c r="C9" s="274">
        <v>1.5674999999999999</v>
      </c>
      <c r="D9" s="274">
        <v>1.6700999999999999</v>
      </c>
      <c r="E9" s="274">
        <v>1.7609999999999999</v>
      </c>
      <c r="F9" s="274">
        <v>1.7774000000000001</v>
      </c>
      <c r="G9" s="274">
        <v>1.8295999999999999</v>
      </c>
      <c r="H9" s="274">
        <v>1.6749000000000001</v>
      </c>
      <c r="I9" s="274">
        <v>1.7188000000000001</v>
      </c>
      <c r="J9" s="274">
        <v>1.7457</v>
      </c>
      <c r="K9" s="274">
        <v>1.8919999999999999</v>
      </c>
      <c r="L9" s="274">
        <v>2.0007000000000001</v>
      </c>
      <c r="M9" s="274">
        <v>1.9315</v>
      </c>
      <c r="N9" s="274">
        <v>2.2208999999999999</v>
      </c>
      <c r="O9" s="274">
        <v>2.3168000000000002</v>
      </c>
      <c r="P9" s="274">
        <v>2.4506000000000001</v>
      </c>
      <c r="Q9" s="274">
        <v>2.5718000000000001</v>
      </c>
      <c r="R9" s="274">
        <v>2.6164999999999998</v>
      </c>
      <c r="S9" s="274">
        <v>2.8502999999999998</v>
      </c>
      <c r="T9" s="274">
        <v>2.9022000000000001</v>
      </c>
    </row>
    <row r="10" spans="1:22" ht="15" customHeight="1" x14ac:dyDescent="0.25">
      <c r="A10" s="128" t="s">
        <v>11</v>
      </c>
      <c r="B10" s="274">
        <v>0.43190000000000001</v>
      </c>
      <c r="C10" s="274">
        <v>0.42799999999999999</v>
      </c>
      <c r="D10" s="274">
        <v>0.4546</v>
      </c>
      <c r="E10" s="274">
        <v>0.48280000000000001</v>
      </c>
      <c r="F10" s="274">
        <v>0.4642</v>
      </c>
      <c r="G10" s="274">
        <v>0.50960000000000005</v>
      </c>
      <c r="H10" s="274">
        <v>0.50080000000000002</v>
      </c>
      <c r="I10" s="274">
        <v>0.53700000000000003</v>
      </c>
      <c r="J10" s="274">
        <v>0.54400000000000004</v>
      </c>
      <c r="K10" s="274">
        <v>0.65090000000000003</v>
      </c>
      <c r="L10" s="274">
        <v>0.68899999999999995</v>
      </c>
      <c r="M10" s="274">
        <v>0.64149999999999996</v>
      </c>
      <c r="N10" s="274">
        <v>0.68189999999999995</v>
      </c>
      <c r="O10" s="274">
        <v>0.70030000000000003</v>
      </c>
      <c r="P10" s="274">
        <v>0.66810000000000003</v>
      </c>
      <c r="Q10" s="274">
        <v>0.61870000000000003</v>
      </c>
      <c r="R10" s="274">
        <v>0.73640000000000005</v>
      </c>
      <c r="S10" s="274">
        <v>0.74729999999999996</v>
      </c>
      <c r="T10" s="274">
        <v>0.76280000000000003</v>
      </c>
    </row>
    <row r="11" spans="1:22" ht="15" customHeight="1" x14ac:dyDescent="0.25">
      <c r="A11" s="129" t="s">
        <v>12</v>
      </c>
      <c r="B11" s="275">
        <v>0.72740000000000005</v>
      </c>
      <c r="C11" s="275">
        <v>0.78680000000000005</v>
      </c>
      <c r="D11" s="275">
        <v>0.74819999999999998</v>
      </c>
      <c r="E11" s="275">
        <v>0.88849999999999996</v>
      </c>
      <c r="F11" s="275">
        <v>0.85680000000000001</v>
      </c>
      <c r="G11" s="275">
        <v>0.91290000000000004</v>
      </c>
      <c r="H11" s="275">
        <v>0.98450000000000004</v>
      </c>
      <c r="I11" s="275">
        <v>0.95050000000000001</v>
      </c>
      <c r="J11" s="275">
        <v>0.67390000000000005</v>
      </c>
      <c r="K11" s="275">
        <v>0.83420000000000005</v>
      </c>
      <c r="L11" s="275">
        <v>0.90900000000000003</v>
      </c>
      <c r="M11" s="275">
        <v>0.9325</v>
      </c>
      <c r="N11" s="275">
        <v>1.2216</v>
      </c>
      <c r="O11" s="275">
        <v>1.5717000000000001</v>
      </c>
      <c r="P11" s="275">
        <v>1.5384</v>
      </c>
      <c r="Q11" s="275">
        <v>1.6109</v>
      </c>
      <c r="R11" s="275">
        <v>1.5527</v>
      </c>
      <c r="S11" s="275">
        <v>1.4019999999999999</v>
      </c>
      <c r="T11" s="275">
        <v>1.4613</v>
      </c>
    </row>
    <row r="12" spans="1:22" ht="15" customHeight="1" x14ac:dyDescent="0.25">
      <c r="A12" s="128" t="s">
        <v>13</v>
      </c>
      <c r="B12" s="274">
        <v>1.1756</v>
      </c>
      <c r="C12" s="274">
        <v>1.0139</v>
      </c>
      <c r="D12" s="274">
        <v>0.94289999999999996</v>
      </c>
      <c r="E12" s="274">
        <v>0.95469999999999999</v>
      </c>
      <c r="F12" s="274">
        <v>0.9002</v>
      </c>
      <c r="G12" s="274">
        <v>0.98460000000000003</v>
      </c>
      <c r="H12" s="274">
        <v>1.0248999999999999</v>
      </c>
      <c r="I12" s="274">
        <v>1.1287</v>
      </c>
      <c r="J12" s="274">
        <v>1.0329999999999999</v>
      </c>
      <c r="K12" s="274">
        <v>1.2286999999999999</v>
      </c>
      <c r="L12" s="274">
        <v>1.4319</v>
      </c>
      <c r="M12" s="274">
        <v>1.4859</v>
      </c>
      <c r="N12" s="274">
        <v>1.6456999999999999</v>
      </c>
      <c r="O12" s="274">
        <v>1.5761000000000001</v>
      </c>
      <c r="P12" s="274">
        <v>1.7223999999999999</v>
      </c>
      <c r="Q12" s="274">
        <v>1.6897</v>
      </c>
      <c r="R12" s="274">
        <v>1.7169000000000001</v>
      </c>
      <c r="S12" s="274">
        <v>1.8274999999999999</v>
      </c>
      <c r="T12" s="274">
        <v>1.8420000000000001</v>
      </c>
    </row>
    <row r="13" spans="1:22" ht="15" customHeight="1" x14ac:dyDescent="0.25">
      <c r="A13" s="128" t="s">
        <v>14</v>
      </c>
      <c r="B13" s="274">
        <v>0.93020000000000003</v>
      </c>
      <c r="C13" s="274">
        <v>0.97409999999999997</v>
      </c>
      <c r="D13" s="274">
        <v>1.0522</v>
      </c>
      <c r="E13" s="274">
        <v>1.0351999999999999</v>
      </c>
      <c r="F13" s="274">
        <v>1.0491999999999999</v>
      </c>
      <c r="G13" s="274">
        <v>1.0074000000000001</v>
      </c>
      <c r="H13" s="274">
        <v>1.0085</v>
      </c>
      <c r="I13" s="274">
        <v>1.0851</v>
      </c>
      <c r="J13" s="274">
        <v>1.1854</v>
      </c>
      <c r="K13" s="274">
        <v>1.3508</v>
      </c>
      <c r="L13" s="274">
        <v>1.55</v>
      </c>
      <c r="M13" s="274">
        <v>1.4185000000000001</v>
      </c>
      <c r="N13" s="274">
        <v>1.4193</v>
      </c>
      <c r="O13" s="274">
        <v>1.5370999999999999</v>
      </c>
      <c r="P13" s="274">
        <v>1.5648</v>
      </c>
      <c r="Q13" s="274">
        <v>1.5634999999999999</v>
      </c>
      <c r="R13" s="274">
        <v>1.5605</v>
      </c>
      <c r="S13" s="274">
        <v>1.5865</v>
      </c>
      <c r="T13" s="274">
        <v>1.6435999999999999</v>
      </c>
    </row>
    <row r="14" spans="1:22" ht="15" customHeight="1" x14ac:dyDescent="0.25">
      <c r="A14" s="128" t="s">
        <v>15</v>
      </c>
      <c r="B14" s="274">
        <v>0.93840000000000001</v>
      </c>
      <c r="C14" s="274">
        <v>0.95220000000000005</v>
      </c>
      <c r="D14" s="274">
        <v>0.97060000000000002</v>
      </c>
      <c r="E14" s="274">
        <v>1.0608</v>
      </c>
      <c r="F14" s="274">
        <v>0.98480000000000001</v>
      </c>
      <c r="G14" s="274">
        <v>0.97640000000000005</v>
      </c>
      <c r="H14" s="274">
        <v>1.0871999999999999</v>
      </c>
      <c r="I14" s="274">
        <v>1.1850000000000001</v>
      </c>
      <c r="J14" s="274">
        <v>1.1672</v>
      </c>
      <c r="K14" s="274">
        <v>1.2834000000000001</v>
      </c>
      <c r="L14" s="274">
        <v>1.4303999999999999</v>
      </c>
      <c r="M14" s="274">
        <v>1.4428000000000001</v>
      </c>
      <c r="N14" s="274">
        <v>1.6774</v>
      </c>
      <c r="O14" s="274">
        <v>1.7684</v>
      </c>
      <c r="P14" s="274">
        <v>1.6572</v>
      </c>
      <c r="Q14" s="274">
        <v>1.7231000000000001</v>
      </c>
      <c r="R14" s="274">
        <v>1.7596000000000001</v>
      </c>
      <c r="S14" s="274">
        <v>1.748</v>
      </c>
      <c r="T14" s="274">
        <v>1.738</v>
      </c>
    </row>
    <row r="15" spans="1:22" ht="15" customHeight="1" x14ac:dyDescent="0.25">
      <c r="A15" s="128" t="s">
        <v>16</v>
      </c>
      <c r="B15" s="274">
        <v>0.87019999999999997</v>
      </c>
      <c r="C15" s="274">
        <v>0.93020000000000003</v>
      </c>
      <c r="D15" s="274">
        <v>0.94940000000000002</v>
      </c>
      <c r="E15" s="274">
        <v>0.91739999999999999</v>
      </c>
      <c r="F15" s="274">
        <v>0.97430000000000005</v>
      </c>
      <c r="G15" s="274">
        <v>1.0573999999999999</v>
      </c>
      <c r="H15" s="274">
        <v>0.95169999999999999</v>
      </c>
      <c r="I15" s="274">
        <v>0.9204</v>
      </c>
      <c r="J15" s="274">
        <v>1.1055999999999999</v>
      </c>
      <c r="K15" s="274">
        <v>1.2219</v>
      </c>
      <c r="L15" s="274">
        <v>1.3152999999999999</v>
      </c>
      <c r="M15" s="274">
        <v>1.4985999999999999</v>
      </c>
      <c r="N15" s="274">
        <v>1.7201</v>
      </c>
      <c r="O15" s="274">
        <v>1.7702</v>
      </c>
      <c r="P15" s="274">
        <v>1.6851</v>
      </c>
      <c r="Q15" s="274">
        <v>1.7090000000000001</v>
      </c>
      <c r="R15" s="274">
        <v>1.8303</v>
      </c>
      <c r="S15" s="274">
        <v>1.9116</v>
      </c>
      <c r="T15" s="274">
        <v>1.8298000000000001</v>
      </c>
    </row>
    <row r="16" spans="1:22" ht="15" customHeight="1" x14ac:dyDescent="0.25">
      <c r="A16" s="129" t="s">
        <v>17</v>
      </c>
      <c r="B16" s="275">
        <v>1.0544</v>
      </c>
      <c r="C16" s="275">
        <v>1.0927</v>
      </c>
      <c r="D16" s="275">
        <v>1.0694999999999999</v>
      </c>
      <c r="E16" s="275">
        <v>1.0616000000000001</v>
      </c>
      <c r="F16" s="275">
        <v>1.0898000000000001</v>
      </c>
      <c r="G16" s="275">
        <v>1.1368</v>
      </c>
      <c r="H16" s="275">
        <v>1.1917</v>
      </c>
      <c r="I16" s="275">
        <v>1.2444</v>
      </c>
      <c r="J16" s="275">
        <v>1.4608000000000001</v>
      </c>
      <c r="K16" s="275">
        <v>1.6953</v>
      </c>
      <c r="L16" s="275">
        <v>1.8975</v>
      </c>
      <c r="M16" s="275">
        <v>2.1375000000000002</v>
      </c>
      <c r="N16" s="275">
        <v>2.6516999999999999</v>
      </c>
      <c r="O16" s="275">
        <v>2.8108</v>
      </c>
      <c r="P16" s="275">
        <v>2.8481000000000001</v>
      </c>
      <c r="Q16" s="275">
        <v>2.8441999999999998</v>
      </c>
      <c r="R16" s="275">
        <v>3.0066000000000002</v>
      </c>
      <c r="S16" s="275">
        <v>3.0789</v>
      </c>
      <c r="T16" s="275">
        <v>3.0503</v>
      </c>
    </row>
    <row r="17" spans="1:20" ht="15" customHeight="1" x14ac:dyDescent="0.25">
      <c r="A17" s="128" t="s">
        <v>18</v>
      </c>
      <c r="B17" s="274">
        <v>0.50619999999999998</v>
      </c>
      <c r="C17" s="274">
        <v>0.53900000000000003</v>
      </c>
      <c r="D17" s="274">
        <v>0.54459999999999997</v>
      </c>
      <c r="E17" s="274">
        <v>0.46889999999999998</v>
      </c>
      <c r="F17" s="274">
        <v>0.54430000000000001</v>
      </c>
      <c r="G17" s="274">
        <v>0.60670000000000002</v>
      </c>
      <c r="H17" s="274">
        <v>0.64759999999999995</v>
      </c>
      <c r="I17" s="274">
        <v>0.61909999999999998</v>
      </c>
      <c r="J17" s="274">
        <v>0.70299999999999996</v>
      </c>
      <c r="K17" s="274">
        <v>0.64080000000000004</v>
      </c>
      <c r="L17" s="274">
        <v>0.68610000000000004</v>
      </c>
      <c r="M17" s="274">
        <v>0.70620000000000005</v>
      </c>
      <c r="N17" s="274">
        <v>0.72299999999999998</v>
      </c>
      <c r="O17" s="274">
        <v>0.70350000000000001</v>
      </c>
      <c r="P17" s="274">
        <v>0.77429999999999999</v>
      </c>
      <c r="Q17" s="274">
        <v>0.81440000000000001</v>
      </c>
      <c r="R17" s="274">
        <v>0.85609999999999997</v>
      </c>
      <c r="S17" s="274">
        <v>0.76700000000000002</v>
      </c>
      <c r="T17" s="274">
        <v>0.72929999999999995</v>
      </c>
    </row>
    <row r="18" spans="1:20" ht="15" customHeight="1" x14ac:dyDescent="0.25">
      <c r="A18" s="128" t="s">
        <v>19</v>
      </c>
      <c r="B18" s="274">
        <v>0.65969999999999995</v>
      </c>
      <c r="C18" s="274">
        <v>0.66990000000000005</v>
      </c>
      <c r="D18" s="274">
        <v>0.68269999999999997</v>
      </c>
      <c r="E18" s="274">
        <v>0.66490000000000005</v>
      </c>
      <c r="F18" s="274">
        <v>0.70540000000000003</v>
      </c>
      <c r="G18" s="274">
        <v>0.71589999999999998</v>
      </c>
      <c r="H18" s="274">
        <v>0.71719999999999995</v>
      </c>
      <c r="I18" s="274">
        <v>0.77100000000000002</v>
      </c>
      <c r="J18" s="274">
        <v>0.79649999999999999</v>
      </c>
      <c r="K18" s="274">
        <v>0.8952</v>
      </c>
      <c r="L18" s="274">
        <v>0.85740000000000005</v>
      </c>
      <c r="M18" s="274">
        <v>0.88039999999999996</v>
      </c>
      <c r="N18" s="274">
        <v>0.91249999999999998</v>
      </c>
      <c r="O18" s="274">
        <v>0.8014</v>
      </c>
      <c r="P18" s="274">
        <v>0.96419999999999995</v>
      </c>
      <c r="Q18" s="274">
        <v>1.0008999999999999</v>
      </c>
      <c r="R18" s="274">
        <v>0.98860000000000003</v>
      </c>
      <c r="S18" s="274">
        <v>0.98180000000000001</v>
      </c>
      <c r="T18" s="274">
        <v>0.97</v>
      </c>
    </row>
    <row r="19" spans="1:20" ht="15" customHeight="1" x14ac:dyDescent="0.25">
      <c r="A19" s="128" t="s">
        <v>20</v>
      </c>
      <c r="B19" s="274">
        <v>1.4934000000000001</v>
      </c>
      <c r="C19" s="274">
        <v>1.6425000000000001</v>
      </c>
      <c r="D19" s="274">
        <v>1.6896</v>
      </c>
      <c r="E19" s="274">
        <v>1.7907999999999999</v>
      </c>
      <c r="F19" s="274">
        <v>1.6830000000000001</v>
      </c>
      <c r="G19" s="274">
        <v>1.8412999999999999</v>
      </c>
      <c r="H19" s="274">
        <v>1.8744000000000001</v>
      </c>
      <c r="I19" s="274">
        <v>1.8919999999999999</v>
      </c>
      <c r="J19" s="274">
        <v>1.9641999999999999</v>
      </c>
      <c r="K19" s="274">
        <v>2.1217999999999999</v>
      </c>
      <c r="L19" s="274">
        <v>2.2532000000000001</v>
      </c>
      <c r="M19" s="274">
        <v>2.2576999999999998</v>
      </c>
      <c r="N19" s="274">
        <v>2.3285999999999998</v>
      </c>
      <c r="O19" s="274">
        <v>2.3927</v>
      </c>
      <c r="P19" s="274">
        <v>2.4544999999999999</v>
      </c>
      <c r="Q19" s="274">
        <v>2.6419000000000001</v>
      </c>
      <c r="R19" s="274">
        <v>2.7444999999999999</v>
      </c>
      <c r="S19" s="274">
        <v>2.6179000000000001</v>
      </c>
      <c r="T19" s="274">
        <v>2.6835</v>
      </c>
    </row>
    <row r="20" spans="1:20" ht="15" customHeight="1" x14ac:dyDescent="0.25">
      <c r="A20" s="128" t="s">
        <v>21</v>
      </c>
      <c r="B20" s="274">
        <v>1.1427</v>
      </c>
      <c r="C20" s="274">
        <v>1.1576</v>
      </c>
      <c r="D20" s="274">
        <v>1.2090000000000001</v>
      </c>
      <c r="E20" s="274">
        <v>1.1662999999999999</v>
      </c>
      <c r="F20" s="274">
        <v>1.2623</v>
      </c>
      <c r="G20" s="274">
        <v>1.2726999999999999</v>
      </c>
      <c r="H20" s="274">
        <v>1.4135</v>
      </c>
      <c r="I20" s="274">
        <v>1.0438000000000001</v>
      </c>
      <c r="J20" s="274">
        <v>1.1399999999999999</v>
      </c>
      <c r="K20" s="274">
        <v>1.2886</v>
      </c>
      <c r="L20" s="274">
        <v>1.3401000000000001</v>
      </c>
      <c r="M20" s="274">
        <v>1.3607</v>
      </c>
      <c r="N20" s="274">
        <v>1.4181999999999999</v>
      </c>
      <c r="O20" s="274">
        <v>1.5196000000000001</v>
      </c>
      <c r="P20" s="274">
        <v>1.5091000000000001</v>
      </c>
      <c r="Q20" s="274">
        <v>1.5760000000000001</v>
      </c>
      <c r="R20" s="274">
        <v>1.6652</v>
      </c>
      <c r="S20" s="274">
        <v>1.7738</v>
      </c>
      <c r="T20" s="274">
        <v>1.8349</v>
      </c>
    </row>
    <row r="21" spans="1:20" ht="15" customHeight="1" x14ac:dyDescent="0.25">
      <c r="A21" s="129" t="s">
        <v>22</v>
      </c>
      <c r="B21" s="275">
        <v>0.84060000000000001</v>
      </c>
      <c r="C21" s="275">
        <v>0.81789999999999996</v>
      </c>
      <c r="D21" s="275">
        <v>0.92390000000000005</v>
      </c>
      <c r="E21" s="275">
        <v>0.97</v>
      </c>
      <c r="F21" s="275">
        <v>0.85750000000000004</v>
      </c>
      <c r="G21" s="275">
        <v>0.78979999999999995</v>
      </c>
      <c r="H21" s="275">
        <v>0.98550000000000004</v>
      </c>
      <c r="I21" s="275">
        <v>1.2795000000000001</v>
      </c>
      <c r="J21" s="275">
        <v>1.2146999999999999</v>
      </c>
      <c r="K21" s="275">
        <v>1.4643999999999999</v>
      </c>
      <c r="L21" s="275">
        <v>1.6695</v>
      </c>
      <c r="M21" s="275">
        <v>1.7332000000000001</v>
      </c>
      <c r="N21" s="275">
        <v>1.9782</v>
      </c>
      <c r="O21" s="275">
        <v>1.7761</v>
      </c>
      <c r="P21" s="275">
        <v>1.4271</v>
      </c>
      <c r="Q21" s="275">
        <v>1.5139</v>
      </c>
      <c r="R21" s="275">
        <v>1.5827</v>
      </c>
      <c r="S21" s="275">
        <v>1.4791000000000001</v>
      </c>
      <c r="T21" s="275">
        <v>1.3944000000000001</v>
      </c>
    </row>
    <row r="22" spans="1:20" ht="15" customHeight="1" x14ac:dyDescent="0.25">
      <c r="A22" s="128" t="s">
        <v>23</v>
      </c>
      <c r="B22" s="274">
        <v>0.74250000000000005</v>
      </c>
      <c r="C22" s="274">
        <v>0.8024</v>
      </c>
      <c r="D22" s="274">
        <v>0.86629999999999996</v>
      </c>
      <c r="E22" s="274">
        <v>0.80320000000000003</v>
      </c>
      <c r="F22" s="274">
        <v>0.79790000000000005</v>
      </c>
      <c r="G22" s="274">
        <v>0.84379999999999999</v>
      </c>
      <c r="H22" s="274">
        <v>0.85509999999999997</v>
      </c>
      <c r="I22" s="274">
        <v>0.89849999999999997</v>
      </c>
      <c r="J22" s="274">
        <v>0.96779999999999999</v>
      </c>
      <c r="K22" s="274">
        <v>1.1776</v>
      </c>
      <c r="L22" s="274">
        <v>1.4325000000000001</v>
      </c>
      <c r="M22" s="274">
        <v>1.7144999999999999</v>
      </c>
      <c r="N22" s="274">
        <v>1.7542</v>
      </c>
      <c r="O22" s="274">
        <v>1.6518999999999999</v>
      </c>
      <c r="P22" s="274">
        <v>1.8190999999999999</v>
      </c>
      <c r="Q22" s="274">
        <v>2.4053</v>
      </c>
      <c r="R22" s="274">
        <v>2.2725</v>
      </c>
      <c r="S22" s="274">
        <v>2.3334999999999999</v>
      </c>
      <c r="T22" s="274">
        <v>2.3723000000000001</v>
      </c>
    </row>
    <row r="23" spans="1:20" ht="15" customHeight="1" x14ac:dyDescent="0.25">
      <c r="A23" s="128" t="s">
        <v>24</v>
      </c>
      <c r="B23" s="274">
        <v>1.6991000000000001</v>
      </c>
      <c r="C23" s="274">
        <v>1.7274</v>
      </c>
      <c r="D23" s="274">
        <v>1.6671</v>
      </c>
      <c r="E23" s="274">
        <v>1.7254</v>
      </c>
      <c r="F23" s="274">
        <v>1.6878</v>
      </c>
      <c r="G23" s="274">
        <v>1.72</v>
      </c>
      <c r="H23" s="274">
        <v>1.7661</v>
      </c>
      <c r="I23" s="274">
        <v>1.9040999999999999</v>
      </c>
      <c r="J23" s="274">
        <v>2.0451000000000001</v>
      </c>
      <c r="K23" s="274">
        <v>2.1798999999999999</v>
      </c>
      <c r="L23" s="274">
        <v>2.3001999999999998</v>
      </c>
      <c r="M23" s="274">
        <v>2.3348</v>
      </c>
      <c r="N23" s="274">
        <v>2.7105999999999999</v>
      </c>
      <c r="O23" s="274">
        <v>3.1463999999999999</v>
      </c>
      <c r="P23" s="274">
        <v>3.1614</v>
      </c>
      <c r="Q23" s="274">
        <v>3.3368000000000002</v>
      </c>
      <c r="R23" s="274">
        <v>3.4695</v>
      </c>
      <c r="S23" s="274">
        <v>3.5897000000000001</v>
      </c>
      <c r="T23" s="274">
        <v>3.5895000000000001</v>
      </c>
    </row>
    <row r="24" spans="1:20" ht="15" customHeight="1" x14ac:dyDescent="0.25">
      <c r="A24" s="128" t="s">
        <v>25</v>
      </c>
      <c r="B24" s="274">
        <v>1.0321</v>
      </c>
      <c r="C24" s="274">
        <v>1.0959000000000001</v>
      </c>
      <c r="D24" s="274">
        <v>1.0787</v>
      </c>
      <c r="E24" s="274">
        <v>1.0754999999999999</v>
      </c>
      <c r="F24" s="274">
        <v>1.0363</v>
      </c>
      <c r="G24" s="274">
        <v>1.0124</v>
      </c>
      <c r="H24" s="274">
        <v>0.98299999999999998</v>
      </c>
      <c r="I24" s="274">
        <v>0.95750000000000002</v>
      </c>
      <c r="J24" s="274">
        <v>1.1166</v>
      </c>
      <c r="K24" s="274">
        <v>1.5662</v>
      </c>
      <c r="L24" s="274">
        <v>1.3964000000000001</v>
      </c>
      <c r="M24" s="274">
        <v>1.3167</v>
      </c>
      <c r="N24" s="274">
        <v>1.3818999999999999</v>
      </c>
      <c r="O24" s="274">
        <v>1.3161</v>
      </c>
      <c r="P24" s="274">
        <v>1.4244000000000001</v>
      </c>
      <c r="Q24" s="274">
        <v>1.3786</v>
      </c>
      <c r="R24" s="274">
        <v>1.5631999999999999</v>
      </c>
      <c r="S24" s="274">
        <v>1.4724999999999999</v>
      </c>
      <c r="T24" s="274">
        <v>1.4466000000000001</v>
      </c>
    </row>
    <row r="25" spans="1:20" ht="15" customHeight="1" x14ac:dyDescent="0.25">
      <c r="A25" s="128" t="s">
        <v>26</v>
      </c>
      <c r="B25" s="274">
        <v>0.84279999999999999</v>
      </c>
      <c r="C25" s="274">
        <v>1.0365</v>
      </c>
      <c r="D25" s="274">
        <v>0.93879999999999997</v>
      </c>
      <c r="E25" s="274">
        <v>0.91579999999999995</v>
      </c>
      <c r="F25" s="274">
        <v>0.91059999999999997</v>
      </c>
      <c r="G25" s="274">
        <v>0.96640000000000004</v>
      </c>
      <c r="H25" s="274">
        <v>1.0414000000000001</v>
      </c>
      <c r="I25" s="274">
        <v>1.0005999999999999</v>
      </c>
      <c r="J25" s="274">
        <v>0.99419999999999997</v>
      </c>
      <c r="K25" s="274">
        <v>1.2412000000000001</v>
      </c>
      <c r="L25" s="274">
        <v>1.2215</v>
      </c>
      <c r="M25" s="274">
        <v>1.2345999999999999</v>
      </c>
      <c r="N25" s="274">
        <v>1.4207000000000001</v>
      </c>
      <c r="O25" s="274">
        <v>1.2282</v>
      </c>
      <c r="P25" s="274">
        <v>1.3595999999999999</v>
      </c>
      <c r="Q25" s="274">
        <v>1.3835999999999999</v>
      </c>
      <c r="R25" s="274">
        <v>1.3672</v>
      </c>
      <c r="S25" s="274">
        <v>1.2950999999999999</v>
      </c>
      <c r="T25" s="274">
        <v>1.387</v>
      </c>
    </row>
    <row r="26" spans="1:20" ht="15" customHeight="1" x14ac:dyDescent="0.25">
      <c r="A26" s="129" t="s">
        <v>27</v>
      </c>
      <c r="B26" s="275">
        <v>1.7974000000000001</v>
      </c>
      <c r="C26" s="275">
        <v>1.9584999999999999</v>
      </c>
      <c r="D26" s="275">
        <v>1.9184000000000001</v>
      </c>
      <c r="E26" s="275">
        <v>1.9366000000000001</v>
      </c>
      <c r="F26" s="275">
        <v>1.9829000000000001</v>
      </c>
      <c r="G26" s="275">
        <v>2.1676000000000002</v>
      </c>
      <c r="H26" s="275">
        <v>2.2442000000000002</v>
      </c>
      <c r="I26" s="275">
        <v>2.5070000000000001</v>
      </c>
      <c r="J26" s="275">
        <v>2.9581</v>
      </c>
      <c r="K26" s="275">
        <v>2.8546</v>
      </c>
      <c r="L26" s="275">
        <v>3.0070999999999999</v>
      </c>
      <c r="M26" s="275">
        <v>3.2658</v>
      </c>
      <c r="N26" s="275">
        <v>3.3304</v>
      </c>
      <c r="O26" s="275">
        <v>3.3144</v>
      </c>
      <c r="P26" s="275">
        <v>3.3999000000000001</v>
      </c>
      <c r="Q26" s="275">
        <v>3.1364000000000001</v>
      </c>
      <c r="R26" s="275">
        <v>3.2319</v>
      </c>
      <c r="S26" s="275">
        <v>3.1381000000000001</v>
      </c>
      <c r="T26" s="275">
        <v>3.4613</v>
      </c>
    </row>
    <row r="27" spans="1:20" ht="15" customHeight="1" x14ac:dyDescent="0.25">
      <c r="A27" s="128" t="s">
        <v>28</v>
      </c>
      <c r="B27" s="274">
        <v>1.6231</v>
      </c>
      <c r="C27" s="274">
        <v>1.7028000000000001</v>
      </c>
      <c r="D27" s="274">
        <v>1.8774999999999999</v>
      </c>
      <c r="E27" s="274">
        <v>1.6859</v>
      </c>
      <c r="F27" s="274">
        <v>1.7099</v>
      </c>
      <c r="G27" s="274">
        <v>2.0571999999999999</v>
      </c>
      <c r="H27" s="274">
        <v>1.7137</v>
      </c>
      <c r="I27" s="274">
        <v>2.2117</v>
      </c>
      <c r="J27" s="274">
        <v>2.5775999999999999</v>
      </c>
      <c r="K27" s="274">
        <v>2.3763000000000001</v>
      </c>
      <c r="L27" s="274">
        <v>2.944</v>
      </c>
      <c r="M27" s="274">
        <v>2.2742</v>
      </c>
      <c r="N27" s="274">
        <v>2.0461</v>
      </c>
      <c r="O27" s="274">
        <v>2.5708000000000002</v>
      </c>
      <c r="P27" s="274">
        <v>2.0173999999999999</v>
      </c>
      <c r="Q27" s="274">
        <v>1.8794</v>
      </c>
      <c r="R27" s="274">
        <v>1.9823999999999999</v>
      </c>
      <c r="S27" s="274">
        <v>2.4984999999999999</v>
      </c>
      <c r="T27" s="274">
        <v>2.2103000000000002</v>
      </c>
    </row>
    <row r="28" spans="1:20" ht="15" customHeight="1" x14ac:dyDescent="0.25">
      <c r="A28" s="128" t="s">
        <v>29</v>
      </c>
      <c r="B28" s="274">
        <v>2.1137999999999999</v>
      </c>
      <c r="C28" s="274">
        <v>2.2374999999999998</v>
      </c>
      <c r="D28" s="274">
        <v>2.5655999999999999</v>
      </c>
      <c r="E28" s="274">
        <v>2.6055000000000001</v>
      </c>
      <c r="F28" s="274">
        <v>2.585</v>
      </c>
      <c r="G28" s="274">
        <v>2.7822</v>
      </c>
      <c r="H28" s="274">
        <v>2.9037999999999999</v>
      </c>
      <c r="I28" s="274">
        <v>2.9544000000000001</v>
      </c>
      <c r="J28" s="274">
        <v>2.9039000000000001</v>
      </c>
      <c r="K28" s="274">
        <v>2.9104999999999999</v>
      </c>
      <c r="L28" s="274">
        <v>2.9691000000000001</v>
      </c>
      <c r="M28" s="274">
        <v>3.1038999999999999</v>
      </c>
      <c r="N28" s="274">
        <v>3.2761999999999998</v>
      </c>
      <c r="O28" s="274">
        <v>3.5192000000000001</v>
      </c>
      <c r="P28" s="274">
        <v>3.4115000000000002</v>
      </c>
      <c r="Q28" s="274">
        <v>3.2724000000000002</v>
      </c>
      <c r="R28" s="274">
        <v>3.6591</v>
      </c>
      <c r="S28" s="274">
        <v>4.1345999999999998</v>
      </c>
      <c r="T28" s="274">
        <v>4.1755000000000004</v>
      </c>
    </row>
    <row r="29" spans="1:20" ht="15" customHeight="1" x14ac:dyDescent="0.25">
      <c r="A29" s="128" t="s">
        <v>30</v>
      </c>
      <c r="B29" s="274">
        <v>0.62780000000000002</v>
      </c>
      <c r="C29" s="274">
        <v>0.67779999999999996</v>
      </c>
      <c r="D29" s="274">
        <v>0.74619999999999997</v>
      </c>
      <c r="E29" s="274">
        <v>0.75509999999999999</v>
      </c>
      <c r="F29" s="274">
        <v>0.76700000000000002</v>
      </c>
      <c r="G29" s="274">
        <v>0.78749999999999998</v>
      </c>
      <c r="H29" s="274">
        <v>0.81620000000000004</v>
      </c>
      <c r="I29" s="274">
        <v>0.80459999999999998</v>
      </c>
      <c r="J29" s="274">
        <v>0.8417</v>
      </c>
      <c r="K29" s="274">
        <v>0.89700000000000002</v>
      </c>
      <c r="L29" s="274">
        <v>0.94</v>
      </c>
      <c r="M29" s="274">
        <v>0.8125</v>
      </c>
      <c r="N29" s="274">
        <v>0.96360000000000001</v>
      </c>
      <c r="O29" s="274">
        <v>1.0323</v>
      </c>
      <c r="P29" s="274">
        <v>1.0658000000000001</v>
      </c>
      <c r="Q29" s="274">
        <v>1.1400999999999999</v>
      </c>
      <c r="R29" s="274">
        <v>1.1092</v>
      </c>
      <c r="S29" s="274">
        <v>1.109</v>
      </c>
      <c r="T29" s="274">
        <v>1.1264000000000001</v>
      </c>
    </row>
    <row r="30" spans="1:20" ht="15" customHeight="1" x14ac:dyDescent="0.25">
      <c r="A30" s="128" t="s">
        <v>31</v>
      </c>
      <c r="B30" s="274">
        <v>0.8044</v>
      </c>
      <c r="C30" s="274">
        <v>0.7944</v>
      </c>
      <c r="D30" s="274">
        <v>0.85019999999999996</v>
      </c>
      <c r="E30" s="274">
        <v>0.99029999999999996</v>
      </c>
      <c r="F30" s="274">
        <v>0.9345</v>
      </c>
      <c r="G30" s="274">
        <v>0.99719999999999998</v>
      </c>
      <c r="H30" s="274">
        <v>0.95940000000000003</v>
      </c>
      <c r="I30" s="274">
        <v>0.95860000000000001</v>
      </c>
      <c r="J30" s="274">
        <v>0.93289999999999995</v>
      </c>
      <c r="K30" s="274">
        <v>1.0006999999999999</v>
      </c>
      <c r="L30" s="274">
        <v>1.1109</v>
      </c>
      <c r="M30" s="274">
        <v>1.1560999999999999</v>
      </c>
      <c r="N30" s="274">
        <v>1.2276</v>
      </c>
      <c r="O30" s="274">
        <v>1.4441999999999999</v>
      </c>
      <c r="P30" s="274">
        <v>1.3874</v>
      </c>
      <c r="Q30" s="274">
        <v>1.4173</v>
      </c>
      <c r="R30" s="274">
        <v>1.4710000000000001</v>
      </c>
      <c r="S30" s="274">
        <v>1.3871</v>
      </c>
      <c r="T30" s="274">
        <v>1.371</v>
      </c>
    </row>
    <row r="31" spans="1:20" ht="15" customHeight="1" x14ac:dyDescent="0.25">
      <c r="A31" s="129" t="s">
        <v>32</v>
      </c>
      <c r="B31" s="275">
        <v>1.7484999999999999</v>
      </c>
      <c r="C31" s="275">
        <v>1.8270999999999999</v>
      </c>
      <c r="D31" s="275">
        <v>1.9596</v>
      </c>
      <c r="E31" s="275">
        <v>2.052</v>
      </c>
      <c r="F31" s="275">
        <v>2.0853000000000002</v>
      </c>
      <c r="G31" s="275">
        <v>2.2056</v>
      </c>
      <c r="H31" s="275">
        <v>2.3241000000000001</v>
      </c>
      <c r="I31" s="275">
        <v>2.3999000000000001</v>
      </c>
      <c r="J31" s="275">
        <v>2.605</v>
      </c>
      <c r="K31" s="275">
        <v>2.7816000000000001</v>
      </c>
      <c r="L31" s="275">
        <v>3.0009999999999999</v>
      </c>
      <c r="M31" s="275">
        <v>3.0139999999999998</v>
      </c>
      <c r="N31" s="275">
        <v>3.2082000000000002</v>
      </c>
      <c r="O31" s="275">
        <v>3.2517</v>
      </c>
      <c r="P31" s="275">
        <v>3.2399</v>
      </c>
      <c r="Q31" s="275">
        <v>3.5318999999999998</v>
      </c>
      <c r="R31" s="275">
        <v>3.6257999999999999</v>
      </c>
      <c r="S31" s="275">
        <v>3.6543999999999999</v>
      </c>
      <c r="T31" s="275">
        <v>3.8372000000000002</v>
      </c>
    </row>
    <row r="32" spans="1:20" ht="15" customHeight="1" x14ac:dyDescent="0.25">
      <c r="A32" s="128" t="s">
        <v>33</v>
      </c>
      <c r="B32" s="274">
        <v>0.76670000000000005</v>
      </c>
      <c r="C32" s="274">
        <v>0.81630000000000003</v>
      </c>
      <c r="D32" s="274">
        <v>0.87629999999999997</v>
      </c>
      <c r="E32" s="274">
        <v>0.91220000000000001</v>
      </c>
      <c r="F32" s="274">
        <v>0.91559999999999997</v>
      </c>
      <c r="G32" s="274">
        <v>0.97709999999999997</v>
      </c>
      <c r="H32" s="274">
        <v>0.99939999999999996</v>
      </c>
      <c r="I32" s="274">
        <v>1.0812999999999999</v>
      </c>
      <c r="J32" s="274">
        <v>1.1591</v>
      </c>
      <c r="K32" s="274">
        <v>1.2316</v>
      </c>
      <c r="L32" s="274">
        <v>1.3070999999999999</v>
      </c>
      <c r="M32" s="274">
        <v>1.2718</v>
      </c>
      <c r="N32" s="274">
        <v>1.4314</v>
      </c>
      <c r="O32" s="274">
        <v>1.4905999999999999</v>
      </c>
      <c r="P32" s="274">
        <v>1.5167999999999999</v>
      </c>
      <c r="Q32" s="274">
        <v>1.5276000000000001</v>
      </c>
      <c r="R32" s="274">
        <v>1.5972999999999999</v>
      </c>
      <c r="S32" s="274">
        <v>1.6816</v>
      </c>
      <c r="T32" s="274">
        <v>1.7295</v>
      </c>
    </row>
    <row r="33" spans="1:20" ht="15" customHeight="1" x14ac:dyDescent="0.25">
      <c r="A33" s="128" t="s">
        <v>34</v>
      </c>
      <c r="B33" s="274">
        <v>0.63090000000000002</v>
      </c>
      <c r="C33" s="274">
        <v>0.43509999999999999</v>
      </c>
      <c r="D33" s="274">
        <v>0.4849</v>
      </c>
      <c r="E33" s="274">
        <v>0.46760000000000002</v>
      </c>
      <c r="F33" s="274">
        <v>0.51480000000000004</v>
      </c>
      <c r="G33" s="274">
        <v>0.50049999999999994</v>
      </c>
      <c r="H33" s="274">
        <v>0.54</v>
      </c>
      <c r="I33" s="274">
        <v>0.52690000000000003</v>
      </c>
      <c r="J33" s="274">
        <v>0.58620000000000005</v>
      </c>
      <c r="K33" s="274">
        <v>0.72140000000000004</v>
      </c>
      <c r="L33" s="274">
        <v>0.94079999999999997</v>
      </c>
      <c r="M33" s="274">
        <v>0.70099999999999996</v>
      </c>
      <c r="N33" s="274">
        <v>0.77649999999999997</v>
      </c>
      <c r="O33" s="274">
        <v>0.79279999999999995</v>
      </c>
      <c r="P33" s="274">
        <v>0.78600000000000003</v>
      </c>
      <c r="Q33" s="274">
        <v>0.69069999999999998</v>
      </c>
      <c r="R33" s="274">
        <v>0.73740000000000006</v>
      </c>
      <c r="S33" s="274">
        <v>0.86580000000000001</v>
      </c>
      <c r="T33" s="274">
        <v>0.85650000000000004</v>
      </c>
    </row>
    <row r="34" spans="1:20" ht="15" customHeight="1" x14ac:dyDescent="0.25">
      <c r="A34" s="109" t="s">
        <v>35</v>
      </c>
      <c r="B34" s="276">
        <v>1.2072000000000001</v>
      </c>
      <c r="C34" s="276">
        <v>1.2390000000000001</v>
      </c>
      <c r="D34" s="276">
        <v>1.2486999999999999</v>
      </c>
      <c r="E34" s="276">
        <v>1.2786999999999999</v>
      </c>
      <c r="F34" s="276">
        <v>1.3168</v>
      </c>
      <c r="G34" s="276">
        <v>1.2357</v>
      </c>
      <c r="H34" s="276">
        <v>1.4175</v>
      </c>
      <c r="I34" s="276">
        <v>1.4008</v>
      </c>
      <c r="J34" s="276">
        <v>1.4332</v>
      </c>
      <c r="K34" s="276">
        <v>1.5450999999999999</v>
      </c>
      <c r="L34" s="276">
        <v>1.4463999999999999</v>
      </c>
      <c r="M34" s="276">
        <v>1.4363999999999999</v>
      </c>
      <c r="N34" s="276">
        <v>1.4651000000000001</v>
      </c>
      <c r="O34" s="276">
        <v>1.4297</v>
      </c>
      <c r="P34" s="276">
        <v>1.4279999999999999</v>
      </c>
      <c r="Q34" s="276">
        <v>1.5249999999999999</v>
      </c>
      <c r="R34" s="276">
        <v>1.5005999999999999</v>
      </c>
      <c r="S34" s="276">
        <v>1.4844999999999999</v>
      </c>
      <c r="T34" s="276">
        <v>1.4936</v>
      </c>
    </row>
    <row r="35" spans="1:20" ht="15" thickBot="1" x14ac:dyDescent="0.4">
      <c r="A35" s="277"/>
      <c r="B35" s="278"/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  <c r="N35" s="96"/>
      <c r="O35" s="96"/>
      <c r="P35" s="96"/>
      <c r="Q35" s="96"/>
      <c r="R35" s="96"/>
      <c r="S35" s="96"/>
      <c r="T35" s="96"/>
    </row>
    <row r="36" spans="1:20" ht="15" thickTop="1" x14ac:dyDescent="0.35">
      <c r="A36" s="279" t="s">
        <v>122</v>
      </c>
      <c r="B36" s="280"/>
      <c r="C36" s="280"/>
      <c r="D36" s="280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</row>
    <row r="37" spans="1:20" ht="13" thickBot="1" x14ac:dyDescent="0.3">
      <c r="A37" s="281" t="s">
        <v>84</v>
      </c>
      <c r="B37" s="138"/>
      <c r="C37" s="138"/>
      <c r="D37" s="138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</row>
    <row r="38" spans="1:20" ht="15" thickTop="1" x14ac:dyDescent="0.35">
      <c r="A38" s="279" t="s">
        <v>156</v>
      </c>
      <c r="B38" s="282"/>
      <c r="C38" s="282"/>
      <c r="D38" s="282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</row>
    <row r="39" spans="1:20" ht="13" thickBot="1" x14ac:dyDescent="0.3">
      <c r="A39" s="219" t="s">
        <v>157</v>
      </c>
      <c r="B39" s="138"/>
      <c r="C39" s="138"/>
      <c r="D39" s="138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</row>
    <row r="40" spans="1:20" ht="15" thickTop="1" x14ac:dyDescent="0.35">
      <c r="A40" s="248" t="s">
        <v>174</v>
      </c>
      <c r="B40" s="268"/>
      <c r="C40" s="268"/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68"/>
      <c r="T40" s="268"/>
    </row>
    <row r="41" spans="1:20" ht="13" thickBot="1" x14ac:dyDescent="0.3">
      <c r="A41" s="219" t="s">
        <v>172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</row>
    <row r="42" spans="1:20" ht="15" thickTop="1" x14ac:dyDescent="0.35">
      <c r="A42" s="248" t="s">
        <v>158</v>
      </c>
      <c r="B42" s="268"/>
      <c r="C42" s="268"/>
      <c r="D42" s="268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</row>
    <row r="43" spans="1:20" ht="13" thickBot="1" x14ac:dyDescent="0.3">
      <c r="A43" s="219" t="s">
        <v>173</v>
      </c>
      <c r="B43" s="138"/>
      <c r="C43" s="138"/>
      <c r="D43" s="138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</row>
    <row r="44" spans="1:20" ht="15" thickTop="1" x14ac:dyDescent="0.35">
      <c r="A44" s="124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</row>
    <row r="45" spans="1:20" ht="14.5" x14ac:dyDescent="0.35">
      <c r="A45" s="124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</row>
    <row r="46" spans="1:20" ht="14.5" x14ac:dyDescent="0.35">
      <c r="A46" s="124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</row>
  </sheetData>
  <hyperlinks>
    <hyperlink ref="A39" r:id="rId1" xr:uid="{00000000-0004-0000-1100-000000000000}"/>
    <hyperlink ref="A43" r:id="rId2" xr:uid="{00000000-0004-0000-1100-000001000000}"/>
    <hyperlink ref="A41" r:id="rId3" location="axzz2kbpkVyOx" xr:uid="{00000000-0004-0000-1100-000002000000}"/>
  </hyperlinks>
  <pageMargins left="0.75" right="0.75" top="1" bottom="1" header="0" footer="0"/>
  <pageSetup paperSize="9" scale="83" fitToHeight="0" orientation="landscape" horizontalDpi="300" verticalDpi="300" r:id="rId4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339966"/>
  </sheetPr>
  <dimension ref="A1:S18"/>
  <sheetViews>
    <sheetView workbookViewId="0"/>
  </sheetViews>
  <sheetFormatPr baseColWidth="10" defaultColWidth="11.453125" defaultRowHeight="14.5" x14ac:dyDescent="0.35"/>
  <cols>
    <col min="1" max="1" width="32" style="46" customWidth="1"/>
    <col min="2" max="19" width="8.54296875" style="40" customWidth="1"/>
    <col min="20" max="16384" width="11.453125" style="40"/>
  </cols>
  <sheetData>
    <row r="1" spans="1:19" ht="38.25" customHeight="1" thickTop="1" x14ac:dyDescent="0.4">
      <c r="A1" s="161" t="s">
        <v>177</v>
      </c>
      <c r="B1" s="162"/>
      <c r="C1" s="162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1:19" ht="26.25" customHeight="1" x14ac:dyDescent="0.35">
      <c r="A2" s="97" t="s">
        <v>128</v>
      </c>
      <c r="B2" s="45"/>
      <c r="C2" s="88"/>
    </row>
    <row r="3" spans="1:19" ht="25" customHeight="1" x14ac:dyDescent="0.35">
      <c r="A3" s="17" t="s">
        <v>87</v>
      </c>
      <c r="B3" s="287">
        <v>2000</v>
      </c>
      <c r="C3" s="287">
        <v>2001</v>
      </c>
      <c r="D3" s="287">
        <v>2002</v>
      </c>
      <c r="E3" s="287">
        <v>2003</v>
      </c>
      <c r="F3" s="287">
        <v>2004</v>
      </c>
      <c r="G3" s="287">
        <v>2005</v>
      </c>
      <c r="H3" s="287">
        <v>2006</v>
      </c>
      <c r="I3" s="287">
        <v>2007</v>
      </c>
      <c r="J3" s="287">
        <v>2008</v>
      </c>
      <c r="K3" s="287">
        <v>2009</v>
      </c>
      <c r="L3" s="414">
        <v>2010</v>
      </c>
      <c r="M3" s="414">
        <v>2011</v>
      </c>
      <c r="N3" s="414">
        <v>2012</v>
      </c>
      <c r="O3" s="414">
        <v>2013</v>
      </c>
      <c r="P3" s="287">
        <v>2014</v>
      </c>
      <c r="Q3" s="287">
        <v>2015</v>
      </c>
      <c r="R3" s="287">
        <v>2016</v>
      </c>
      <c r="S3" s="287">
        <v>2017</v>
      </c>
    </row>
    <row r="4" spans="1:19" ht="35.15" customHeight="1" x14ac:dyDescent="0.35">
      <c r="A4" s="154" t="s">
        <v>136</v>
      </c>
      <c r="B4" s="252">
        <v>0.34</v>
      </c>
      <c r="C4" s="252">
        <v>0.39</v>
      </c>
      <c r="D4" s="252">
        <v>0.47</v>
      </c>
      <c r="E4" s="252">
        <v>0.47700000000000004</v>
      </c>
      <c r="F4" s="252">
        <v>0.40670000000000001</v>
      </c>
      <c r="G4" s="252">
        <v>0.39900000000000002</v>
      </c>
      <c r="H4" s="252">
        <v>0.42509999999999998</v>
      </c>
      <c r="I4" s="252">
        <v>0.51459999999999995</v>
      </c>
      <c r="J4" s="252">
        <v>0.61619999999999997</v>
      </c>
      <c r="K4" s="252">
        <v>0.64322954874599947</v>
      </c>
      <c r="L4" s="252">
        <v>0.63612075538753776</v>
      </c>
      <c r="M4" s="252">
        <v>0.67355994896584137</v>
      </c>
      <c r="N4" s="252">
        <v>0.61914519701530513</v>
      </c>
      <c r="O4" s="252">
        <v>0.69235432546584907</v>
      </c>
      <c r="P4" s="252">
        <v>0.67628283008883283</v>
      </c>
      <c r="Q4" s="252">
        <v>0.69488764977200634</v>
      </c>
      <c r="R4" s="285">
        <v>0.67100000000000004</v>
      </c>
      <c r="S4" s="285">
        <v>0.65300000000000002</v>
      </c>
    </row>
    <row r="5" spans="1:19" ht="35.15" customHeight="1" x14ac:dyDescent="0.35">
      <c r="A5" s="163" t="s">
        <v>152</v>
      </c>
      <c r="B5" s="255" t="s">
        <v>73</v>
      </c>
      <c r="C5" s="255" t="s">
        <v>73</v>
      </c>
      <c r="D5" s="255" t="s">
        <v>73</v>
      </c>
      <c r="E5" s="255">
        <v>0.51</v>
      </c>
      <c r="F5" s="255">
        <v>0.53</v>
      </c>
      <c r="G5" s="255">
        <v>0.51600000000000001</v>
      </c>
      <c r="H5" s="255">
        <v>0.44700000000000001</v>
      </c>
      <c r="I5" s="255">
        <v>0.55299999999999994</v>
      </c>
      <c r="J5" s="255">
        <v>0.64849999999999997</v>
      </c>
      <c r="K5" s="255">
        <v>0.6724453821057822</v>
      </c>
      <c r="L5" s="255">
        <v>0.72092052196252943</v>
      </c>
      <c r="M5" s="255">
        <v>0.69546116641760347</v>
      </c>
      <c r="N5" s="255">
        <v>0.6568626838939996</v>
      </c>
      <c r="O5" s="255">
        <v>0.71127352016776724</v>
      </c>
      <c r="P5" s="255">
        <v>0.71391051686120055</v>
      </c>
      <c r="Q5" s="255">
        <v>0.70731174760110282</v>
      </c>
      <c r="R5" s="286">
        <v>0.69599999999999995</v>
      </c>
      <c r="S5" s="286">
        <v>0.69099999999999995</v>
      </c>
    </row>
    <row r="6" spans="1:19" ht="15" thickBot="1" x14ac:dyDescent="0.4">
      <c r="A6" s="40"/>
    </row>
    <row r="7" spans="1:19" ht="10.5" customHeight="1" thickTop="1" x14ac:dyDescent="0.35">
      <c r="A7" s="167" t="s">
        <v>121</v>
      </c>
      <c r="B7" s="168"/>
      <c r="C7" s="169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</row>
    <row r="8" spans="1:19" ht="11.25" customHeight="1" x14ac:dyDescent="0.35">
      <c r="A8" s="166" t="s">
        <v>150</v>
      </c>
      <c r="B8" s="159"/>
      <c r="C8" s="160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</row>
    <row r="9" spans="1:19" ht="12.75" customHeight="1" thickBot="1" x14ac:dyDescent="0.4">
      <c r="A9" s="166" t="s">
        <v>151</v>
      </c>
      <c r="B9" s="159"/>
      <c r="C9" s="160"/>
    </row>
    <row r="10" spans="1:19" ht="15" thickTop="1" x14ac:dyDescent="0.35">
      <c r="A10" s="149" t="s">
        <v>176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</row>
    <row r="11" spans="1:19" ht="15" thickBot="1" x14ac:dyDescent="0.4">
      <c r="A11" s="219" t="s">
        <v>175</v>
      </c>
      <c r="B11" s="138"/>
      <c r="C11" s="138"/>
      <c r="D11" s="138"/>
      <c r="E11" s="90"/>
      <c r="F11" s="90"/>
      <c r="G11" s="90"/>
      <c r="H11" s="90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</row>
    <row r="12" spans="1:19" ht="15" thickTop="1" x14ac:dyDescent="0.35">
      <c r="A12" s="144"/>
      <c r="B12" s="159"/>
      <c r="C12" s="160"/>
    </row>
    <row r="13" spans="1:19" x14ac:dyDescent="0.35">
      <c r="I13" s="189"/>
      <c r="J13" s="189"/>
      <c r="K13" s="189"/>
    </row>
    <row r="15" spans="1:19" x14ac:dyDescent="0.35">
      <c r="I15" s="189"/>
      <c r="J15" s="189"/>
      <c r="K15" s="189"/>
    </row>
    <row r="16" spans="1:19" x14ac:dyDescent="0.35">
      <c r="I16" s="284"/>
      <c r="J16" s="284"/>
      <c r="K16" s="189"/>
    </row>
    <row r="17" spans="9:11" x14ac:dyDescent="0.35">
      <c r="I17" s="189"/>
      <c r="J17" s="189"/>
      <c r="K17" s="189"/>
    </row>
    <row r="18" spans="9:11" x14ac:dyDescent="0.35">
      <c r="I18" s="189"/>
      <c r="J18" s="189"/>
      <c r="K18" s="189"/>
    </row>
  </sheetData>
  <hyperlinks>
    <hyperlink ref="A11" r:id="rId1" xr:uid="{00000000-0004-0000-12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339966"/>
  </sheetPr>
  <dimension ref="A1:Q13"/>
  <sheetViews>
    <sheetView zoomScaleNormal="100" workbookViewId="0"/>
  </sheetViews>
  <sheetFormatPr baseColWidth="10" defaultColWidth="11.453125" defaultRowHeight="14.5" x14ac:dyDescent="0.35"/>
  <cols>
    <col min="1" max="1" width="36.7265625" style="40" customWidth="1"/>
    <col min="2" max="17" width="10.54296875" style="40" customWidth="1"/>
    <col min="18" max="16384" width="11.453125" style="40"/>
  </cols>
  <sheetData>
    <row r="1" spans="1:17" ht="38.25" customHeight="1" thickTop="1" x14ac:dyDescent="0.4">
      <c r="A1" s="150" t="s">
        <v>197</v>
      </c>
      <c r="B1" s="151"/>
      <c r="C1" s="151"/>
      <c r="D1" s="151"/>
      <c r="E1" s="151"/>
      <c r="F1" s="151"/>
    </row>
    <row r="2" spans="1:17" ht="31.5" customHeight="1" x14ac:dyDescent="0.35">
      <c r="A2" s="97" t="s">
        <v>127</v>
      </c>
      <c r="B2" s="152"/>
      <c r="C2" s="152"/>
      <c r="D2" s="152"/>
      <c r="E2" s="152"/>
      <c r="F2" s="153"/>
    </row>
    <row r="3" spans="1:17" ht="28.5" customHeight="1" x14ac:dyDescent="0.35">
      <c r="A3" s="17" t="s">
        <v>87</v>
      </c>
      <c r="B3" s="17">
        <v>2003</v>
      </c>
      <c r="C3" s="17">
        <v>2004</v>
      </c>
      <c r="D3" s="17">
        <v>2005</v>
      </c>
      <c r="E3" s="17">
        <v>2006</v>
      </c>
      <c r="F3" s="17">
        <v>2007</v>
      </c>
      <c r="G3" s="17">
        <v>2008</v>
      </c>
      <c r="H3" s="17">
        <v>2009</v>
      </c>
      <c r="I3" s="17">
        <v>2010</v>
      </c>
      <c r="J3" s="17">
        <v>2011</v>
      </c>
      <c r="K3" s="17">
        <v>2012</v>
      </c>
      <c r="L3" s="17">
        <v>2013</v>
      </c>
      <c r="M3" s="17">
        <v>2014</v>
      </c>
      <c r="N3" s="17">
        <v>2015</v>
      </c>
      <c r="O3" s="17">
        <v>2016</v>
      </c>
      <c r="P3" s="17">
        <v>2017</v>
      </c>
      <c r="Q3" s="17">
        <v>2018</v>
      </c>
    </row>
    <row r="4" spans="1:17" ht="30" customHeight="1" x14ac:dyDescent="0.35">
      <c r="A4" s="154" t="s">
        <v>98</v>
      </c>
      <c r="B4" s="246" t="s">
        <v>80</v>
      </c>
      <c r="C4" s="246" t="s">
        <v>80</v>
      </c>
      <c r="D4" s="203">
        <v>1299938.75</v>
      </c>
      <c r="E4" s="203">
        <v>1013147.7703445713</v>
      </c>
      <c r="F4" s="203">
        <v>1095415.1577747893</v>
      </c>
      <c r="G4" s="203">
        <v>973861</v>
      </c>
      <c r="H4" s="203">
        <v>1031241.1190555398</v>
      </c>
      <c r="I4" s="203">
        <v>1022714.2660851603</v>
      </c>
      <c r="J4" s="203">
        <v>1247510.1799022558</v>
      </c>
      <c r="K4" s="203">
        <v>1091947.3454186078</v>
      </c>
      <c r="L4" s="203">
        <v>1252838.7317371098</v>
      </c>
      <c r="M4" s="203">
        <v>1445083.1034157106</v>
      </c>
      <c r="N4" s="203">
        <v>1514845.1511159195</v>
      </c>
      <c r="O4" s="203">
        <v>1399154.831720198</v>
      </c>
      <c r="P4" s="203">
        <v>1314798.0331583116</v>
      </c>
      <c r="Q4" s="203">
        <v>1509914.8794196441</v>
      </c>
    </row>
    <row r="5" spans="1:17" ht="30" customHeight="1" x14ac:dyDescent="0.35">
      <c r="A5" s="154" t="s">
        <v>99</v>
      </c>
      <c r="B5" s="247" t="s">
        <v>80</v>
      </c>
      <c r="C5" s="247" t="s">
        <v>80</v>
      </c>
      <c r="D5" s="204">
        <v>2022528.99</v>
      </c>
      <c r="E5" s="204">
        <v>2248724.9921484618</v>
      </c>
      <c r="F5" s="204">
        <v>2303780.6073331358</v>
      </c>
      <c r="G5" s="204">
        <v>2245515</v>
      </c>
      <c r="H5" s="204">
        <v>1898369.6029978867</v>
      </c>
      <c r="I5" s="204">
        <v>1596780.1520484872</v>
      </c>
      <c r="J5" s="204">
        <v>1496722.7566617876</v>
      </c>
      <c r="K5" s="204">
        <v>1430181.2661305454</v>
      </c>
      <c r="L5" s="204">
        <v>1928906.9987079629</v>
      </c>
      <c r="M5" s="204">
        <v>2017659.7917132124</v>
      </c>
      <c r="N5" s="204">
        <v>1883554.5269930537</v>
      </c>
      <c r="O5" s="204">
        <v>1794845.1484261996</v>
      </c>
      <c r="P5" s="204">
        <v>1716433.8029694818</v>
      </c>
      <c r="Q5" s="204">
        <v>1826939.6206941151</v>
      </c>
    </row>
    <row r="6" spans="1:17" ht="30" customHeight="1" x14ac:dyDescent="0.35">
      <c r="A6" s="154" t="s">
        <v>100</v>
      </c>
      <c r="B6" s="247" t="s">
        <v>80</v>
      </c>
      <c r="C6" s="247" t="s">
        <v>80</v>
      </c>
      <c r="D6" s="204">
        <v>77714.7</v>
      </c>
      <c r="E6" s="204">
        <v>93723.332368421063</v>
      </c>
      <c r="F6" s="204">
        <v>84519.2</v>
      </c>
      <c r="G6" s="204">
        <v>125969</v>
      </c>
      <c r="H6" s="204">
        <v>101134.9760572738</v>
      </c>
      <c r="I6" s="204">
        <v>148400.39000000001</v>
      </c>
      <c r="J6" s="204">
        <v>139823.6209266861</v>
      </c>
      <c r="K6" s="204">
        <v>145799.30794886069</v>
      </c>
      <c r="L6" s="204">
        <v>72985.12611092627</v>
      </c>
      <c r="M6" s="204">
        <v>120328.6503168098</v>
      </c>
      <c r="N6" s="204">
        <v>137576.94194982591</v>
      </c>
      <c r="O6" s="204">
        <v>113978.04372255591</v>
      </c>
      <c r="P6" s="204">
        <v>109209.98951577597</v>
      </c>
      <c r="Q6" s="204">
        <v>111458.66349902892</v>
      </c>
    </row>
    <row r="7" spans="1:17" ht="30" customHeight="1" x14ac:dyDescent="0.35">
      <c r="A7" s="154" t="s">
        <v>101</v>
      </c>
      <c r="B7" s="204">
        <v>3357642.5</v>
      </c>
      <c r="C7" s="204">
        <v>3642916</v>
      </c>
      <c r="D7" s="204">
        <v>3400182.44</v>
      </c>
      <c r="E7" s="204">
        <v>3355596.0948614539</v>
      </c>
      <c r="F7" s="204">
        <v>3483714.9651079252</v>
      </c>
      <c r="G7" s="204">
        <v>3345346</v>
      </c>
      <c r="H7" s="204">
        <v>3030745.6981106997</v>
      </c>
      <c r="I7" s="204">
        <v>2767894.8081336473</v>
      </c>
      <c r="J7" s="204">
        <v>2884056.5574907293</v>
      </c>
      <c r="K7" s="204">
        <v>2667927.9194980138</v>
      </c>
      <c r="L7" s="204">
        <v>3254730.8565559993</v>
      </c>
      <c r="M7" s="204">
        <v>3583071.5454457332</v>
      </c>
      <c r="N7" s="204">
        <v>3535976.6200587996</v>
      </c>
      <c r="O7" s="204">
        <v>3307978.0238689538</v>
      </c>
      <c r="P7" s="204">
        <v>3140441.8256435692</v>
      </c>
      <c r="Q7" s="204">
        <v>3448313.1636127885</v>
      </c>
    </row>
    <row r="8" spans="1:17" ht="30" customHeight="1" x14ac:dyDescent="0.35">
      <c r="A8" s="163" t="s">
        <v>102</v>
      </c>
      <c r="B8" s="205">
        <v>0.54300000000000004</v>
      </c>
      <c r="C8" s="205">
        <v>0.623</v>
      </c>
      <c r="D8" s="205">
        <v>0.61768558807097418</v>
      </c>
      <c r="E8" s="205">
        <v>0.6980721929269017</v>
      </c>
      <c r="F8" s="205">
        <v>0.68556119867836163</v>
      </c>
      <c r="G8" s="205">
        <v>0.70889050041460588</v>
      </c>
      <c r="H8" s="205">
        <v>0.65974013600072345</v>
      </c>
      <c r="I8" s="205">
        <v>0.630508260978761</v>
      </c>
      <c r="J8" s="205">
        <v>0.56744600702711223</v>
      </c>
      <c r="K8" s="205">
        <v>0.59071332570931523</v>
      </c>
      <c r="L8" s="205">
        <v>0.61507147996169365</v>
      </c>
      <c r="M8" s="205">
        <v>0.5967194388701621</v>
      </c>
      <c r="N8" s="205">
        <v>0.57161901395978931</v>
      </c>
      <c r="O8" s="205">
        <v>0.5770664673026189</v>
      </c>
      <c r="P8" s="205">
        <v>0.58099999999999996</v>
      </c>
      <c r="Q8" s="205">
        <v>0.56200000000000006</v>
      </c>
    </row>
    <row r="9" spans="1:17" ht="15" thickBot="1" x14ac:dyDescent="0.4"/>
    <row r="10" spans="1:17" ht="15.5" thickTop="1" thickBot="1" x14ac:dyDescent="0.4">
      <c r="A10" s="248" t="s">
        <v>159</v>
      </c>
      <c r="B10" s="155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</row>
    <row r="11" spans="1:17" ht="15" thickTop="1" x14ac:dyDescent="0.35">
      <c r="A11" s="149" t="s">
        <v>160</v>
      </c>
      <c r="B11" s="155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</row>
    <row r="12" spans="1:17" ht="15" thickBot="1" x14ac:dyDescent="0.4">
      <c r="A12" s="219" t="s">
        <v>120</v>
      </c>
      <c r="B12" s="138"/>
      <c r="C12" s="138"/>
      <c r="D12" s="138"/>
      <c r="E12" s="90"/>
      <c r="F12" s="90"/>
      <c r="G12" s="90"/>
      <c r="H12" s="90"/>
      <c r="I12" s="158"/>
      <c r="J12" s="158"/>
      <c r="K12" s="158"/>
      <c r="L12" s="158"/>
      <c r="M12" s="158"/>
      <c r="N12" s="158"/>
      <c r="O12" s="158"/>
      <c r="P12" s="158"/>
      <c r="Q12" s="158"/>
    </row>
    <row r="13" spans="1:17" ht="15" thickTop="1" x14ac:dyDescent="0.35"/>
  </sheetData>
  <hyperlinks>
    <hyperlink ref="A12" r:id="rId1" xr:uid="{00000000-0004-0000-13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T16"/>
  <sheetViews>
    <sheetView zoomScaleNormal="100" workbookViewId="0"/>
  </sheetViews>
  <sheetFormatPr baseColWidth="10" defaultColWidth="11.453125" defaultRowHeight="12.5" x14ac:dyDescent="0.25"/>
  <cols>
    <col min="1" max="1" width="29.7265625" style="15" customWidth="1"/>
    <col min="2" max="3" width="8.7265625" style="15" customWidth="1"/>
    <col min="4" max="20" width="8.7265625" style="15" bestFit="1" customWidth="1"/>
    <col min="21" max="240" width="11.453125" style="15"/>
    <col min="241" max="241" width="29.7265625" style="15" customWidth="1"/>
    <col min="242" max="242" width="11.81640625" style="15" customWidth="1"/>
    <col min="243" max="243" width="8.7265625" style="15" customWidth="1"/>
    <col min="244" max="261" width="8.7265625" style="15" bestFit="1" customWidth="1"/>
    <col min="262" max="262" width="8.7265625" style="15" customWidth="1"/>
    <col min="263" max="267" width="8.7265625" style="15" bestFit="1" customWidth="1"/>
    <col min="268" max="496" width="11.453125" style="15"/>
    <col min="497" max="497" width="29.7265625" style="15" customWidth="1"/>
    <col min="498" max="498" width="11.81640625" style="15" customWidth="1"/>
    <col min="499" max="499" width="8.7265625" style="15" customWidth="1"/>
    <col min="500" max="517" width="8.7265625" style="15" bestFit="1" customWidth="1"/>
    <col min="518" max="518" width="8.7265625" style="15" customWidth="1"/>
    <col min="519" max="523" width="8.7265625" style="15" bestFit="1" customWidth="1"/>
    <col min="524" max="752" width="11.453125" style="15"/>
    <col min="753" max="753" width="29.7265625" style="15" customWidth="1"/>
    <col min="754" max="754" width="11.81640625" style="15" customWidth="1"/>
    <col min="755" max="755" width="8.7265625" style="15" customWidth="1"/>
    <col min="756" max="773" width="8.7265625" style="15" bestFit="1" customWidth="1"/>
    <col min="774" max="774" width="8.7265625" style="15" customWidth="1"/>
    <col min="775" max="779" width="8.7265625" style="15" bestFit="1" customWidth="1"/>
    <col min="780" max="1008" width="11.453125" style="15"/>
    <col min="1009" max="1009" width="29.7265625" style="15" customWidth="1"/>
    <col min="1010" max="1010" width="11.81640625" style="15" customWidth="1"/>
    <col min="1011" max="1011" width="8.7265625" style="15" customWidth="1"/>
    <col min="1012" max="1029" width="8.7265625" style="15" bestFit="1" customWidth="1"/>
    <col min="1030" max="1030" width="8.7265625" style="15" customWidth="1"/>
    <col min="1031" max="1035" width="8.7265625" style="15" bestFit="1" customWidth="1"/>
    <col min="1036" max="1264" width="11.453125" style="15"/>
    <col min="1265" max="1265" width="29.7265625" style="15" customWidth="1"/>
    <col min="1266" max="1266" width="11.81640625" style="15" customWidth="1"/>
    <col min="1267" max="1267" width="8.7265625" style="15" customWidth="1"/>
    <col min="1268" max="1285" width="8.7265625" style="15" bestFit="1" customWidth="1"/>
    <col min="1286" max="1286" width="8.7265625" style="15" customWidth="1"/>
    <col min="1287" max="1291" width="8.7265625" style="15" bestFit="1" customWidth="1"/>
    <col min="1292" max="1520" width="11.453125" style="15"/>
    <col min="1521" max="1521" width="29.7265625" style="15" customWidth="1"/>
    <col min="1522" max="1522" width="11.81640625" style="15" customWidth="1"/>
    <col min="1523" max="1523" width="8.7265625" style="15" customWidth="1"/>
    <col min="1524" max="1541" width="8.7265625" style="15" bestFit="1" customWidth="1"/>
    <col min="1542" max="1542" width="8.7265625" style="15" customWidth="1"/>
    <col min="1543" max="1547" width="8.7265625" style="15" bestFit="1" customWidth="1"/>
    <col min="1548" max="1776" width="11.453125" style="15"/>
    <col min="1777" max="1777" width="29.7265625" style="15" customWidth="1"/>
    <col min="1778" max="1778" width="11.81640625" style="15" customWidth="1"/>
    <col min="1779" max="1779" width="8.7265625" style="15" customWidth="1"/>
    <col min="1780" max="1797" width="8.7265625" style="15" bestFit="1" customWidth="1"/>
    <col min="1798" max="1798" width="8.7265625" style="15" customWidth="1"/>
    <col min="1799" max="1803" width="8.7265625" style="15" bestFit="1" customWidth="1"/>
    <col min="1804" max="2032" width="11.453125" style="15"/>
    <col min="2033" max="2033" width="29.7265625" style="15" customWidth="1"/>
    <col min="2034" max="2034" width="11.81640625" style="15" customWidth="1"/>
    <col min="2035" max="2035" width="8.7265625" style="15" customWidth="1"/>
    <col min="2036" max="2053" width="8.7265625" style="15" bestFit="1" customWidth="1"/>
    <col min="2054" max="2054" width="8.7265625" style="15" customWidth="1"/>
    <col min="2055" max="2059" width="8.7265625" style="15" bestFit="1" customWidth="1"/>
    <col min="2060" max="2288" width="11.453125" style="15"/>
    <col min="2289" max="2289" width="29.7265625" style="15" customWidth="1"/>
    <col min="2290" max="2290" width="11.81640625" style="15" customWidth="1"/>
    <col min="2291" max="2291" width="8.7265625" style="15" customWidth="1"/>
    <col min="2292" max="2309" width="8.7265625" style="15" bestFit="1" customWidth="1"/>
    <col min="2310" max="2310" width="8.7265625" style="15" customWidth="1"/>
    <col min="2311" max="2315" width="8.7265625" style="15" bestFit="1" customWidth="1"/>
    <col min="2316" max="2544" width="11.453125" style="15"/>
    <col min="2545" max="2545" width="29.7265625" style="15" customWidth="1"/>
    <col min="2546" max="2546" width="11.81640625" style="15" customWidth="1"/>
    <col min="2547" max="2547" width="8.7265625" style="15" customWidth="1"/>
    <col min="2548" max="2565" width="8.7265625" style="15" bestFit="1" customWidth="1"/>
    <col min="2566" max="2566" width="8.7265625" style="15" customWidth="1"/>
    <col min="2567" max="2571" width="8.7265625" style="15" bestFit="1" customWidth="1"/>
    <col min="2572" max="2800" width="11.453125" style="15"/>
    <col min="2801" max="2801" width="29.7265625" style="15" customWidth="1"/>
    <col min="2802" max="2802" width="11.81640625" style="15" customWidth="1"/>
    <col min="2803" max="2803" width="8.7265625" style="15" customWidth="1"/>
    <col min="2804" max="2821" width="8.7265625" style="15" bestFit="1" customWidth="1"/>
    <col min="2822" max="2822" width="8.7265625" style="15" customWidth="1"/>
    <col min="2823" max="2827" width="8.7265625" style="15" bestFit="1" customWidth="1"/>
    <col min="2828" max="3056" width="11.453125" style="15"/>
    <col min="3057" max="3057" width="29.7265625" style="15" customWidth="1"/>
    <col min="3058" max="3058" width="11.81640625" style="15" customWidth="1"/>
    <col min="3059" max="3059" width="8.7265625" style="15" customWidth="1"/>
    <col min="3060" max="3077" width="8.7265625" style="15" bestFit="1" customWidth="1"/>
    <col min="3078" max="3078" width="8.7265625" style="15" customWidth="1"/>
    <col min="3079" max="3083" width="8.7265625" style="15" bestFit="1" customWidth="1"/>
    <col min="3084" max="3312" width="11.453125" style="15"/>
    <col min="3313" max="3313" width="29.7265625" style="15" customWidth="1"/>
    <col min="3314" max="3314" width="11.81640625" style="15" customWidth="1"/>
    <col min="3315" max="3315" width="8.7265625" style="15" customWidth="1"/>
    <col min="3316" max="3333" width="8.7265625" style="15" bestFit="1" customWidth="1"/>
    <col min="3334" max="3334" width="8.7265625" style="15" customWidth="1"/>
    <col min="3335" max="3339" width="8.7265625" style="15" bestFit="1" customWidth="1"/>
    <col min="3340" max="3568" width="11.453125" style="15"/>
    <col min="3569" max="3569" width="29.7265625" style="15" customWidth="1"/>
    <col min="3570" max="3570" width="11.81640625" style="15" customWidth="1"/>
    <col min="3571" max="3571" width="8.7265625" style="15" customWidth="1"/>
    <col min="3572" max="3589" width="8.7265625" style="15" bestFit="1" customWidth="1"/>
    <col min="3590" max="3590" width="8.7265625" style="15" customWidth="1"/>
    <col min="3591" max="3595" width="8.7265625" style="15" bestFit="1" customWidth="1"/>
    <col min="3596" max="3824" width="11.453125" style="15"/>
    <col min="3825" max="3825" width="29.7265625" style="15" customWidth="1"/>
    <col min="3826" max="3826" width="11.81640625" style="15" customWidth="1"/>
    <col min="3827" max="3827" width="8.7265625" style="15" customWidth="1"/>
    <col min="3828" max="3845" width="8.7265625" style="15" bestFit="1" customWidth="1"/>
    <col min="3846" max="3846" width="8.7265625" style="15" customWidth="1"/>
    <col min="3847" max="3851" width="8.7265625" style="15" bestFit="1" customWidth="1"/>
    <col min="3852" max="4080" width="11.453125" style="15"/>
    <col min="4081" max="4081" width="29.7265625" style="15" customWidth="1"/>
    <col min="4082" max="4082" width="11.81640625" style="15" customWidth="1"/>
    <col min="4083" max="4083" width="8.7265625" style="15" customWidth="1"/>
    <col min="4084" max="4101" width="8.7265625" style="15" bestFit="1" customWidth="1"/>
    <col min="4102" max="4102" width="8.7265625" style="15" customWidth="1"/>
    <col min="4103" max="4107" width="8.7265625" style="15" bestFit="1" customWidth="1"/>
    <col min="4108" max="4336" width="11.453125" style="15"/>
    <col min="4337" max="4337" width="29.7265625" style="15" customWidth="1"/>
    <col min="4338" max="4338" width="11.81640625" style="15" customWidth="1"/>
    <col min="4339" max="4339" width="8.7265625" style="15" customWidth="1"/>
    <col min="4340" max="4357" width="8.7265625" style="15" bestFit="1" customWidth="1"/>
    <col min="4358" max="4358" width="8.7265625" style="15" customWidth="1"/>
    <col min="4359" max="4363" width="8.7265625" style="15" bestFit="1" customWidth="1"/>
    <col min="4364" max="4592" width="11.453125" style="15"/>
    <col min="4593" max="4593" width="29.7265625" style="15" customWidth="1"/>
    <col min="4594" max="4594" width="11.81640625" style="15" customWidth="1"/>
    <col min="4595" max="4595" width="8.7265625" style="15" customWidth="1"/>
    <col min="4596" max="4613" width="8.7265625" style="15" bestFit="1" customWidth="1"/>
    <col min="4614" max="4614" width="8.7265625" style="15" customWidth="1"/>
    <col min="4615" max="4619" width="8.7265625" style="15" bestFit="1" customWidth="1"/>
    <col min="4620" max="4848" width="11.453125" style="15"/>
    <col min="4849" max="4849" width="29.7265625" style="15" customWidth="1"/>
    <col min="4850" max="4850" width="11.81640625" style="15" customWidth="1"/>
    <col min="4851" max="4851" width="8.7265625" style="15" customWidth="1"/>
    <col min="4852" max="4869" width="8.7265625" style="15" bestFit="1" customWidth="1"/>
    <col min="4870" max="4870" width="8.7265625" style="15" customWidth="1"/>
    <col min="4871" max="4875" width="8.7265625" style="15" bestFit="1" customWidth="1"/>
    <col min="4876" max="5104" width="11.453125" style="15"/>
    <col min="5105" max="5105" width="29.7265625" style="15" customWidth="1"/>
    <col min="5106" max="5106" width="11.81640625" style="15" customWidth="1"/>
    <col min="5107" max="5107" width="8.7265625" style="15" customWidth="1"/>
    <col min="5108" max="5125" width="8.7265625" style="15" bestFit="1" customWidth="1"/>
    <col min="5126" max="5126" width="8.7265625" style="15" customWidth="1"/>
    <col min="5127" max="5131" width="8.7265625" style="15" bestFit="1" customWidth="1"/>
    <col min="5132" max="5360" width="11.453125" style="15"/>
    <col min="5361" max="5361" width="29.7265625" style="15" customWidth="1"/>
    <col min="5362" max="5362" width="11.81640625" style="15" customWidth="1"/>
    <col min="5363" max="5363" width="8.7265625" style="15" customWidth="1"/>
    <col min="5364" max="5381" width="8.7265625" style="15" bestFit="1" customWidth="1"/>
    <col min="5382" max="5382" width="8.7265625" style="15" customWidth="1"/>
    <col min="5383" max="5387" width="8.7265625" style="15" bestFit="1" customWidth="1"/>
    <col min="5388" max="5616" width="11.453125" style="15"/>
    <col min="5617" max="5617" width="29.7265625" style="15" customWidth="1"/>
    <col min="5618" max="5618" width="11.81640625" style="15" customWidth="1"/>
    <col min="5619" max="5619" width="8.7265625" style="15" customWidth="1"/>
    <col min="5620" max="5637" width="8.7265625" style="15" bestFit="1" customWidth="1"/>
    <col min="5638" max="5638" width="8.7265625" style="15" customWidth="1"/>
    <col min="5639" max="5643" width="8.7265625" style="15" bestFit="1" customWidth="1"/>
    <col min="5644" max="5872" width="11.453125" style="15"/>
    <col min="5873" max="5873" width="29.7265625" style="15" customWidth="1"/>
    <col min="5874" max="5874" width="11.81640625" style="15" customWidth="1"/>
    <col min="5875" max="5875" width="8.7265625" style="15" customWidth="1"/>
    <col min="5876" max="5893" width="8.7265625" style="15" bestFit="1" customWidth="1"/>
    <col min="5894" max="5894" width="8.7265625" style="15" customWidth="1"/>
    <col min="5895" max="5899" width="8.7265625" style="15" bestFit="1" customWidth="1"/>
    <col min="5900" max="6128" width="11.453125" style="15"/>
    <col min="6129" max="6129" width="29.7265625" style="15" customWidth="1"/>
    <col min="6130" max="6130" width="11.81640625" style="15" customWidth="1"/>
    <col min="6131" max="6131" width="8.7265625" style="15" customWidth="1"/>
    <col min="6132" max="6149" width="8.7265625" style="15" bestFit="1" customWidth="1"/>
    <col min="6150" max="6150" width="8.7265625" style="15" customWidth="1"/>
    <col min="6151" max="6155" width="8.7265625" style="15" bestFit="1" customWidth="1"/>
    <col min="6156" max="6384" width="11.453125" style="15"/>
    <col min="6385" max="6385" width="29.7265625" style="15" customWidth="1"/>
    <col min="6386" max="6386" width="11.81640625" style="15" customWidth="1"/>
    <col min="6387" max="6387" width="8.7265625" style="15" customWidth="1"/>
    <col min="6388" max="6405" width="8.7265625" style="15" bestFit="1" customWidth="1"/>
    <col min="6406" max="6406" width="8.7265625" style="15" customWidth="1"/>
    <col min="6407" max="6411" width="8.7265625" style="15" bestFit="1" customWidth="1"/>
    <col min="6412" max="6640" width="11.453125" style="15"/>
    <col min="6641" max="6641" width="29.7265625" style="15" customWidth="1"/>
    <col min="6642" max="6642" width="11.81640625" style="15" customWidth="1"/>
    <col min="6643" max="6643" width="8.7265625" style="15" customWidth="1"/>
    <col min="6644" max="6661" width="8.7265625" style="15" bestFit="1" customWidth="1"/>
    <col min="6662" max="6662" width="8.7265625" style="15" customWidth="1"/>
    <col min="6663" max="6667" width="8.7265625" style="15" bestFit="1" customWidth="1"/>
    <col min="6668" max="6896" width="11.453125" style="15"/>
    <col min="6897" max="6897" width="29.7265625" style="15" customWidth="1"/>
    <col min="6898" max="6898" width="11.81640625" style="15" customWidth="1"/>
    <col min="6899" max="6899" width="8.7265625" style="15" customWidth="1"/>
    <col min="6900" max="6917" width="8.7265625" style="15" bestFit="1" customWidth="1"/>
    <col min="6918" max="6918" width="8.7265625" style="15" customWidth="1"/>
    <col min="6919" max="6923" width="8.7265625" style="15" bestFit="1" customWidth="1"/>
    <col min="6924" max="7152" width="11.453125" style="15"/>
    <col min="7153" max="7153" width="29.7265625" style="15" customWidth="1"/>
    <col min="7154" max="7154" width="11.81640625" style="15" customWidth="1"/>
    <col min="7155" max="7155" width="8.7265625" style="15" customWidth="1"/>
    <col min="7156" max="7173" width="8.7265625" style="15" bestFit="1" customWidth="1"/>
    <col min="7174" max="7174" width="8.7265625" style="15" customWidth="1"/>
    <col min="7175" max="7179" width="8.7265625" style="15" bestFit="1" customWidth="1"/>
    <col min="7180" max="7408" width="11.453125" style="15"/>
    <col min="7409" max="7409" width="29.7265625" style="15" customWidth="1"/>
    <col min="7410" max="7410" width="11.81640625" style="15" customWidth="1"/>
    <col min="7411" max="7411" width="8.7265625" style="15" customWidth="1"/>
    <col min="7412" max="7429" width="8.7265625" style="15" bestFit="1" customWidth="1"/>
    <col min="7430" max="7430" width="8.7265625" style="15" customWidth="1"/>
    <col min="7431" max="7435" width="8.7265625" style="15" bestFit="1" customWidth="1"/>
    <col min="7436" max="7664" width="11.453125" style="15"/>
    <col min="7665" max="7665" width="29.7265625" style="15" customWidth="1"/>
    <col min="7666" max="7666" width="11.81640625" style="15" customWidth="1"/>
    <col min="7667" max="7667" width="8.7265625" style="15" customWidth="1"/>
    <col min="7668" max="7685" width="8.7265625" style="15" bestFit="1" customWidth="1"/>
    <col min="7686" max="7686" width="8.7265625" style="15" customWidth="1"/>
    <col min="7687" max="7691" width="8.7265625" style="15" bestFit="1" customWidth="1"/>
    <col min="7692" max="7920" width="11.453125" style="15"/>
    <col min="7921" max="7921" width="29.7265625" style="15" customWidth="1"/>
    <col min="7922" max="7922" width="11.81640625" style="15" customWidth="1"/>
    <col min="7923" max="7923" width="8.7265625" style="15" customWidth="1"/>
    <col min="7924" max="7941" width="8.7265625" style="15" bestFit="1" customWidth="1"/>
    <col min="7942" max="7942" width="8.7265625" style="15" customWidth="1"/>
    <col min="7943" max="7947" width="8.7265625" style="15" bestFit="1" customWidth="1"/>
    <col min="7948" max="8176" width="11.453125" style="15"/>
    <col min="8177" max="8177" width="29.7265625" style="15" customWidth="1"/>
    <col min="8178" max="8178" width="11.81640625" style="15" customWidth="1"/>
    <col min="8179" max="8179" width="8.7265625" style="15" customWidth="1"/>
    <col min="8180" max="8197" width="8.7265625" style="15" bestFit="1" customWidth="1"/>
    <col min="8198" max="8198" width="8.7265625" style="15" customWidth="1"/>
    <col min="8199" max="8203" width="8.7265625" style="15" bestFit="1" customWidth="1"/>
    <col min="8204" max="8432" width="11.453125" style="15"/>
    <col min="8433" max="8433" width="29.7265625" style="15" customWidth="1"/>
    <col min="8434" max="8434" width="11.81640625" style="15" customWidth="1"/>
    <col min="8435" max="8435" width="8.7265625" style="15" customWidth="1"/>
    <col min="8436" max="8453" width="8.7265625" style="15" bestFit="1" customWidth="1"/>
    <col min="8454" max="8454" width="8.7265625" style="15" customWidth="1"/>
    <col min="8455" max="8459" width="8.7265625" style="15" bestFit="1" customWidth="1"/>
    <col min="8460" max="8688" width="11.453125" style="15"/>
    <col min="8689" max="8689" width="29.7265625" style="15" customWidth="1"/>
    <col min="8690" max="8690" width="11.81640625" style="15" customWidth="1"/>
    <col min="8691" max="8691" width="8.7265625" style="15" customWidth="1"/>
    <col min="8692" max="8709" width="8.7265625" style="15" bestFit="1" customWidth="1"/>
    <col min="8710" max="8710" width="8.7265625" style="15" customWidth="1"/>
    <col min="8711" max="8715" width="8.7265625" style="15" bestFit="1" customWidth="1"/>
    <col min="8716" max="8944" width="11.453125" style="15"/>
    <col min="8945" max="8945" width="29.7265625" style="15" customWidth="1"/>
    <col min="8946" max="8946" width="11.81640625" style="15" customWidth="1"/>
    <col min="8947" max="8947" width="8.7265625" style="15" customWidth="1"/>
    <col min="8948" max="8965" width="8.7265625" style="15" bestFit="1" customWidth="1"/>
    <col min="8966" max="8966" width="8.7265625" style="15" customWidth="1"/>
    <col min="8967" max="8971" width="8.7265625" style="15" bestFit="1" customWidth="1"/>
    <col min="8972" max="9200" width="11.453125" style="15"/>
    <col min="9201" max="9201" width="29.7265625" style="15" customWidth="1"/>
    <col min="9202" max="9202" width="11.81640625" style="15" customWidth="1"/>
    <col min="9203" max="9203" width="8.7265625" style="15" customWidth="1"/>
    <col min="9204" max="9221" width="8.7265625" style="15" bestFit="1" customWidth="1"/>
    <col min="9222" max="9222" width="8.7265625" style="15" customWidth="1"/>
    <col min="9223" max="9227" width="8.7265625" style="15" bestFit="1" customWidth="1"/>
    <col min="9228" max="9456" width="11.453125" style="15"/>
    <col min="9457" max="9457" width="29.7265625" style="15" customWidth="1"/>
    <col min="9458" max="9458" width="11.81640625" style="15" customWidth="1"/>
    <col min="9459" max="9459" width="8.7265625" style="15" customWidth="1"/>
    <col min="9460" max="9477" width="8.7265625" style="15" bestFit="1" customWidth="1"/>
    <col min="9478" max="9478" width="8.7265625" style="15" customWidth="1"/>
    <col min="9479" max="9483" width="8.7265625" style="15" bestFit="1" customWidth="1"/>
    <col min="9484" max="9712" width="11.453125" style="15"/>
    <col min="9713" max="9713" width="29.7265625" style="15" customWidth="1"/>
    <col min="9714" max="9714" width="11.81640625" style="15" customWidth="1"/>
    <col min="9715" max="9715" width="8.7265625" style="15" customWidth="1"/>
    <col min="9716" max="9733" width="8.7265625" style="15" bestFit="1" customWidth="1"/>
    <col min="9734" max="9734" width="8.7265625" style="15" customWidth="1"/>
    <col min="9735" max="9739" width="8.7265625" style="15" bestFit="1" customWidth="1"/>
    <col min="9740" max="9968" width="11.453125" style="15"/>
    <col min="9969" max="9969" width="29.7265625" style="15" customWidth="1"/>
    <col min="9970" max="9970" width="11.81640625" style="15" customWidth="1"/>
    <col min="9971" max="9971" width="8.7265625" style="15" customWidth="1"/>
    <col min="9972" max="9989" width="8.7265625" style="15" bestFit="1" customWidth="1"/>
    <col min="9990" max="9990" width="8.7265625" style="15" customWidth="1"/>
    <col min="9991" max="9995" width="8.7265625" style="15" bestFit="1" customWidth="1"/>
    <col min="9996" max="10224" width="11.453125" style="15"/>
    <col min="10225" max="10225" width="29.7265625" style="15" customWidth="1"/>
    <col min="10226" max="10226" width="11.81640625" style="15" customWidth="1"/>
    <col min="10227" max="10227" width="8.7265625" style="15" customWidth="1"/>
    <col min="10228" max="10245" width="8.7265625" style="15" bestFit="1" customWidth="1"/>
    <col min="10246" max="10246" width="8.7265625" style="15" customWidth="1"/>
    <col min="10247" max="10251" width="8.7265625" style="15" bestFit="1" customWidth="1"/>
    <col min="10252" max="10480" width="11.453125" style="15"/>
    <col min="10481" max="10481" width="29.7265625" style="15" customWidth="1"/>
    <col min="10482" max="10482" width="11.81640625" style="15" customWidth="1"/>
    <col min="10483" max="10483" width="8.7265625" style="15" customWidth="1"/>
    <col min="10484" max="10501" width="8.7265625" style="15" bestFit="1" customWidth="1"/>
    <col min="10502" max="10502" width="8.7265625" style="15" customWidth="1"/>
    <col min="10503" max="10507" width="8.7265625" style="15" bestFit="1" customWidth="1"/>
    <col min="10508" max="10736" width="11.453125" style="15"/>
    <col min="10737" max="10737" width="29.7265625" style="15" customWidth="1"/>
    <col min="10738" max="10738" width="11.81640625" style="15" customWidth="1"/>
    <col min="10739" max="10739" width="8.7265625" style="15" customWidth="1"/>
    <col min="10740" max="10757" width="8.7265625" style="15" bestFit="1" customWidth="1"/>
    <col min="10758" max="10758" width="8.7265625" style="15" customWidth="1"/>
    <col min="10759" max="10763" width="8.7265625" style="15" bestFit="1" customWidth="1"/>
    <col min="10764" max="10992" width="11.453125" style="15"/>
    <col min="10993" max="10993" width="29.7265625" style="15" customWidth="1"/>
    <col min="10994" max="10994" width="11.81640625" style="15" customWidth="1"/>
    <col min="10995" max="10995" width="8.7265625" style="15" customWidth="1"/>
    <col min="10996" max="11013" width="8.7265625" style="15" bestFit="1" customWidth="1"/>
    <col min="11014" max="11014" width="8.7265625" style="15" customWidth="1"/>
    <col min="11015" max="11019" width="8.7265625" style="15" bestFit="1" customWidth="1"/>
    <col min="11020" max="11248" width="11.453125" style="15"/>
    <col min="11249" max="11249" width="29.7265625" style="15" customWidth="1"/>
    <col min="11250" max="11250" width="11.81640625" style="15" customWidth="1"/>
    <col min="11251" max="11251" width="8.7265625" style="15" customWidth="1"/>
    <col min="11252" max="11269" width="8.7265625" style="15" bestFit="1" customWidth="1"/>
    <col min="11270" max="11270" width="8.7265625" style="15" customWidth="1"/>
    <col min="11271" max="11275" width="8.7265625" style="15" bestFit="1" customWidth="1"/>
    <col min="11276" max="11504" width="11.453125" style="15"/>
    <col min="11505" max="11505" width="29.7265625" style="15" customWidth="1"/>
    <col min="11506" max="11506" width="11.81640625" style="15" customWidth="1"/>
    <col min="11507" max="11507" width="8.7265625" style="15" customWidth="1"/>
    <col min="11508" max="11525" width="8.7265625" style="15" bestFit="1" customWidth="1"/>
    <col min="11526" max="11526" width="8.7265625" style="15" customWidth="1"/>
    <col min="11527" max="11531" width="8.7265625" style="15" bestFit="1" customWidth="1"/>
    <col min="11532" max="11760" width="11.453125" style="15"/>
    <col min="11761" max="11761" width="29.7265625" style="15" customWidth="1"/>
    <col min="11762" max="11762" width="11.81640625" style="15" customWidth="1"/>
    <col min="11763" max="11763" width="8.7265625" style="15" customWidth="1"/>
    <col min="11764" max="11781" width="8.7265625" style="15" bestFit="1" customWidth="1"/>
    <col min="11782" max="11782" width="8.7265625" style="15" customWidth="1"/>
    <col min="11783" max="11787" width="8.7265625" style="15" bestFit="1" customWidth="1"/>
    <col min="11788" max="12016" width="11.453125" style="15"/>
    <col min="12017" max="12017" width="29.7265625" style="15" customWidth="1"/>
    <col min="12018" max="12018" width="11.81640625" style="15" customWidth="1"/>
    <col min="12019" max="12019" width="8.7265625" style="15" customWidth="1"/>
    <col min="12020" max="12037" width="8.7265625" style="15" bestFit="1" customWidth="1"/>
    <col min="12038" max="12038" width="8.7265625" style="15" customWidth="1"/>
    <col min="12039" max="12043" width="8.7265625" style="15" bestFit="1" customWidth="1"/>
    <col min="12044" max="12272" width="11.453125" style="15"/>
    <col min="12273" max="12273" width="29.7265625" style="15" customWidth="1"/>
    <col min="12274" max="12274" width="11.81640625" style="15" customWidth="1"/>
    <col min="12275" max="12275" width="8.7265625" style="15" customWidth="1"/>
    <col min="12276" max="12293" width="8.7265625" style="15" bestFit="1" customWidth="1"/>
    <col min="12294" max="12294" width="8.7265625" style="15" customWidth="1"/>
    <col min="12295" max="12299" width="8.7265625" style="15" bestFit="1" customWidth="1"/>
    <col min="12300" max="12528" width="11.453125" style="15"/>
    <col min="12529" max="12529" width="29.7265625" style="15" customWidth="1"/>
    <col min="12530" max="12530" width="11.81640625" style="15" customWidth="1"/>
    <col min="12531" max="12531" width="8.7265625" style="15" customWidth="1"/>
    <col min="12532" max="12549" width="8.7265625" style="15" bestFit="1" customWidth="1"/>
    <col min="12550" max="12550" width="8.7265625" style="15" customWidth="1"/>
    <col min="12551" max="12555" width="8.7265625" style="15" bestFit="1" customWidth="1"/>
    <col min="12556" max="12784" width="11.453125" style="15"/>
    <col min="12785" max="12785" width="29.7265625" style="15" customWidth="1"/>
    <col min="12786" max="12786" width="11.81640625" style="15" customWidth="1"/>
    <col min="12787" max="12787" width="8.7265625" style="15" customWidth="1"/>
    <col min="12788" max="12805" width="8.7265625" style="15" bestFit="1" customWidth="1"/>
    <col min="12806" max="12806" width="8.7265625" style="15" customWidth="1"/>
    <col min="12807" max="12811" width="8.7265625" style="15" bestFit="1" customWidth="1"/>
    <col min="12812" max="13040" width="11.453125" style="15"/>
    <col min="13041" max="13041" width="29.7265625" style="15" customWidth="1"/>
    <col min="13042" max="13042" width="11.81640625" style="15" customWidth="1"/>
    <col min="13043" max="13043" width="8.7265625" style="15" customWidth="1"/>
    <col min="13044" max="13061" width="8.7265625" style="15" bestFit="1" customWidth="1"/>
    <col min="13062" max="13062" width="8.7265625" style="15" customWidth="1"/>
    <col min="13063" max="13067" width="8.7265625" style="15" bestFit="1" customWidth="1"/>
    <col min="13068" max="13296" width="11.453125" style="15"/>
    <col min="13297" max="13297" width="29.7265625" style="15" customWidth="1"/>
    <col min="13298" max="13298" width="11.81640625" style="15" customWidth="1"/>
    <col min="13299" max="13299" width="8.7265625" style="15" customWidth="1"/>
    <col min="13300" max="13317" width="8.7265625" style="15" bestFit="1" customWidth="1"/>
    <col min="13318" max="13318" width="8.7265625" style="15" customWidth="1"/>
    <col min="13319" max="13323" width="8.7265625" style="15" bestFit="1" customWidth="1"/>
    <col min="13324" max="13552" width="11.453125" style="15"/>
    <col min="13553" max="13553" width="29.7265625" style="15" customWidth="1"/>
    <col min="13554" max="13554" width="11.81640625" style="15" customWidth="1"/>
    <col min="13555" max="13555" width="8.7265625" style="15" customWidth="1"/>
    <col min="13556" max="13573" width="8.7265625" style="15" bestFit="1" customWidth="1"/>
    <col min="13574" max="13574" width="8.7265625" style="15" customWidth="1"/>
    <col min="13575" max="13579" width="8.7265625" style="15" bestFit="1" customWidth="1"/>
    <col min="13580" max="13808" width="11.453125" style="15"/>
    <col min="13809" max="13809" width="29.7265625" style="15" customWidth="1"/>
    <col min="13810" max="13810" width="11.81640625" style="15" customWidth="1"/>
    <col min="13811" max="13811" width="8.7265625" style="15" customWidth="1"/>
    <col min="13812" max="13829" width="8.7265625" style="15" bestFit="1" customWidth="1"/>
    <col min="13830" max="13830" width="8.7265625" style="15" customWidth="1"/>
    <col min="13831" max="13835" width="8.7265625" style="15" bestFit="1" customWidth="1"/>
    <col min="13836" max="14064" width="11.453125" style="15"/>
    <col min="14065" max="14065" width="29.7265625" style="15" customWidth="1"/>
    <col min="14066" max="14066" width="11.81640625" style="15" customWidth="1"/>
    <col min="14067" max="14067" width="8.7265625" style="15" customWidth="1"/>
    <col min="14068" max="14085" width="8.7265625" style="15" bestFit="1" customWidth="1"/>
    <col min="14086" max="14086" width="8.7265625" style="15" customWidth="1"/>
    <col min="14087" max="14091" width="8.7265625" style="15" bestFit="1" customWidth="1"/>
    <col min="14092" max="14320" width="11.453125" style="15"/>
    <col min="14321" max="14321" width="29.7265625" style="15" customWidth="1"/>
    <col min="14322" max="14322" width="11.81640625" style="15" customWidth="1"/>
    <col min="14323" max="14323" width="8.7265625" style="15" customWidth="1"/>
    <col min="14324" max="14341" width="8.7265625" style="15" bestFit="1" customWidth="1"/>
    <col min="14342" max="14342" width="8.7265625" style="15" customWidth="1"/>
    <col min="14343" max="14347" width="8.7265625" style="15" bestFit="1" customWidth="1"/>
    <col min="14348" max="14576" width="11.453125" style="15"/>
    <col min="14577" max="14577" width="29.7265625" style="15" customWidth="1"/>
    <col min="14578" max="14578" width="11.81640625" style="15" customWidth="1"/>
    <col min="14579" max="14579" width="8.7265625" style="15" customWidth="1"/>
    <col min="14580" max="14597" width="8.7265625" style="15" bestFit="1" customWidth="1"/>
    <col min="14598" max="14598" width="8.7265625" style="15" customWidth="1"/>
    <col min="14599" max="14603" width="8.7265625" style="15" bestFit="1" customWidth="1"/>
    <col min="14604" max="14832" width="11.453125" style="15"/>
    <col min="14833" max="14833" width="29.7265625" style="15" customWidth="1"/>
    <col min="14834" max="14834" width="11.81640625" style="15" customWidth="1"/>
    <col min="14835" max="14835" width="8.7265625" style="15" customWidth="1"/>
    <col min="14836" max="14853" width="8.7265625" style="15" bestFit="1" customWidth="1"/>
    <col min="14854" max="14854" width="8.7265625" style="15" customWidth="1"/>
    <col min="14855" max="14859" width="8.7265625" style="15" bestFit="1" customWidth="1"/>
    <col min="14860" max="15088" width="11.453125" style="15"/>
    <col min="15089" max="15089" width="29.7265625" style="15" customWidth="1"/>
    <col min="15090" max="15090" width="11.81640625" style="15" customWidth="1"/>
    <col min="15091" max="15091" width="8.7265625" style="15" customWidth="1"/>
    <col min="15092" max="15109" width="8.7265625" style="15" bestFit="1" customWidth="1"/>
    <col min="15110" max="15110" width="8.7265625" style="15" customWidth="1"/>
    <col min="15111" max="15115" width="8.7265625" style="15" bestFit="1" customWidth="1"/>
    <col min="15116" max="15344" width="11.453125" style="15"/>
    <col min="15345" max="15345" width="29.7265625" style="15" customWidth="1"/>
    <col min="15346" max="15346" width="11.81640625" style="15" customWidth="1"/>
    <col min="15347" max="15347" width="8.7265625" style="15" customWidth="1"/>
    <col min="15348" max="15365" width="8.7265625" style="15" bestFit="1" customWidth="1"/>
    <col min="15366" max="15366" width="8.7265625" style="15" customWidth="1"/>
    <col min="15367" max="15371" width="8.7265625" style="15" bestFit="1" customWidth="1"/>
    <col min="15372" max="15600" width="11.453125" style="15"/>
    <col min="15601" max="15601" width="29.7265625" style="15" customWidth="1"/>
    <col min="15602" max="15602" width="11.81640625" style="15" customWidth="1"/>
    <col min="15603" max="15603" width="8.7265625" style="15" customWidth="1"/>
    <col min="15604" max="15621" width="8.7265625" style="15" bestFit="1" customWidth="1"/>
    <col min="15622" max="15622" width="8.7265625" style="15" customWidth="1"/>
    <col min="15623" max="15627" width="8.7265625" style="15" bestFit="1" customWidth="1"/>
    <col min="15628" max="15856" width="11.453125" style="15"/>
    <col min="15857" max="15857" width="29.7265625" style="15" customWidth="1"/>
    <col min="15858" max="15858" width="11.81640625" style="15" customWidth="1"/>
    <col min="15859" max="15859" width="8.7265625" style="15" customWidth="1"/>
    <col min="15860" max="15877" width="8.7265625" style="15" bestFit="1" customWidth="1"/>
    <col min="15878" max="15878" width="8.7265625" style="15" customWidth="1"/>
    <col min="15879" max="15883" width="8.7265625" style="15" bestFit="1" customWidth="1"/>
    <col min="15884" max="16112" width="11.453125" style="15"/>
    <col min="16113" max="16113" width="29.7265625" style="15" customWidth="1"/>
    <col min="16114" max="16114" width="11.81640625" style="15" customWidth="1"/>
    <col min="16115" max="16115" width="8.7265625" style="15" customWidth="1"/>
    <col min="16116" max="16133" width="8.7265625" style="15" bestFit="1" customWidth="1"/>
    <col min="16134" max="16134" width="8.7265625" style="15" customWidth="1"/>
    <col min="16135" max="16139" width="8.7265625" style="15" bestFit="1" customWidth="1"/>
    <col min="16140" max="16384" width="11.453125" style="15"/>
  </cols>
  <sheetData>
    <row r="1" spans="1:20" ht="36" customHeight="1" thickTop="1" x14ac:dyDescent="0.4">
      <c r="A1" s="8" t="s">
        <v>154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36" customHeight="1" x14ac:dyDescent="0.25">
      <c r="A2" s="10" t="s">
        <v>212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15.5" x14ac:dyDescent="0.35">
      <c r="A3" s="33" t="s">
        <v>146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30" customHeight="1" x14ac:dyDescent="0.25">
      <c r="A4" s="17" t="s">
        <v>56</v>
      </c>
      <c r="B4" s="18">
        <v>2000</v>
      </c>
      <c r="C4" s="17">
        <v>2001</v>
      </c>
      <c r="D4" s="17">
        <v>2002</v>
      </c>
      <c r="E4" s="17">
        <v>2003</v>
      </c>
      <c r="F4" s="17">
        <v>2004</v>
      </c>
      <c r="G4" s="17">
        <v>2005</v>
      </c>
      <c r="H4" s="17">
        <v>2006</v>
      </c>
      <c r="I4" s="17">
        <v>2007</v>
      </c>
      <c r="J4" s="17">
        <v>2008</v>
      </c>
      <c r="K4" s="17">
        <v>2009</v>
      </c>
      <c r="L4" s="17">
        <v>2010</v>
      </c>
      <c r="M4" s="17">
        <v>2011</v>
      </c>
      <c r="N4" s="17">
        <v>2012</v>
      </c>
      <c r="O4" s="17">
        <v>2013</v>
      </c>
      <c r="P4" s="17">
        <v>2014</v>
      </c>
      <c r="Q4" s="17">
        <v>2015</v>
      </c>
      <c r="R4" s="17">
        <v>2016</v>
      </c>
      <c r="S4" s="17">
        <v>2017</v>
      </c>
      <c r="T4" s="17">
        <v>2018</v>
      </c>
    </row>
    <row r="5" spans="1:20" ht="18" customHeight="1" x14ac:dyDescent="0.25">
      <c r="A5" s="31" t="s">
        <v>1</v>
      </c>
      <c r="B5" s="19">
        <v>2398.6664917854077</v>
      </c>
      <c r="C5" s="19">
        <v>2449.5446232537906</v>
      </c>
      <c r="D5" s="19">
        <v>2459.1018297544233</v>
      </c>
      <c r="E5" s="19">
        <v>2554.6682504429086</v>
      </c>
      <c r="F5" s="19">
        <v>2659.422064298506</v>
      </c>
      <c r="G5" s="19">
        <v>2483.3887059094332</v>
      </c>
      <c r="H5" s="19">
        <v>2568.4107359947884</v>
      </c>
      <c r="I5" s="19">
        <v>2653.7571921083336</v>
      </c>
      <c r="J5" s="19">
        <v>2683.8921638994043</v>
      </c>
      <c r="K5" s="19">
        <v>2297.8083963058725</v>
      </c>
      <c r="L5" s="19">
        <v>2470.8000000000002</v>
      </c>
      <c r="M5" s="19">
        <v>2324.6</v>
      </c>
      <c r="N5" s="19">
        <v>2169.1999999999998</v>
      </c>
      <c r="O5" s="19">
        <v>2101</v>
      </c>
      <c r="P5" s="19">
        <v>2074</v>
      </c>
      <c r="Q5" s="19">
        <v>2016</v>
      </c>
      <c r="R5" s="19">
        <v>1960</v>
      </c>
      <c r="S5" s="19">
        <v>2058</v>
      </c>
      <c r="T5" s="19">
        <v>1763</v>
      </c>
    </row>
    <row r="6" spans="1:20" ht="18" customHeight="1" x14ac:dyDescent="0.25">
      <c r="A6" s="30" t="s">
        <v>2</v>
      </c>
      <c r="B6" s="20">
        <v>1533.3888143549786</v>
      </c>
      <c r="C6" s="20">
        <v>1547.1810795938277</v>
      </c>
      <c r="D6" s="20">
        <v>1589.8404275050998</v>
      </c>
      <c r="E6" s="20">
        <v>1656.5971776108038</v>
      </c>
      <c r="F6" s="20">
        <v>1710.7791295099353</v>
      </c>
      <c r="G6" s="20">
        <v>1800.467997546569</v>
      </c>
      <c r="H6" s="20">
        <v>1867.2692437828839</v>
      </c>
      <c r="I6" s="20">
        <v>2008.2935410119892</v>
      </c>
      <c r="J6" s="20">
        <v>1905.5574954525403</v>
      </c>
      <c r="K6" s="20">
        <v>1783.2082497279596</v>
      </c>
      <c r="L6" s="20">
        <v>1763.2</v>
      </c>
      <c r="M6" s="20">
        <v>1738.7</v>
      </c>
      <c r="N6" s="20">
        <v>1822.4</v>
      </c>
      <c r="O6" s="20">
        <v>1847</v>
      </c>
      <c r="P6" s="20">
        <v>1862</v>
      </c>
      <c r="Q6" s="20">
        <v>1925</v>
      </c>
      <c r="R6" s="20">
        <v>2013</v>
      </c>
      <c r="S6" s="20">
        <v>2130</v>
      </c>
      <c r="T6" s="20">
        <v>2177</v>
      </c>
    </row>
    <row r="7" spans="1:20" ht="18" customHeight="1" x14ac:dyDescent="0.25">
      <c r="A7" s="21" t="s">
        <v>46</v>
      </c>
      <c r="B7" s="20">
        <v>152.86525806998935</v>
      </c>
      <c r="C7" s="20">
        <v>152.54505146661978</v>
      </c>
      <c r="D7" s="20">
        <v>173.37650820623998</v>
      </c>
      <c r="E7" s="20">
        <v>175.31011664985994</v>
      </c>
      <c r="F7" s="20">
        <v>177.29471622364807</v>
      </c>
      <c r="G7" s="20">
        <v>176.67913161165569</v>
      </c>
      <c r="H7" s="20">
        <v>168.21616601583094</v>
      </c>
      <c r="I7" s="20">
        <v>96.576972647425364</v>
      </c>
      <c r="J7" s="20">
        <v>89.847106612403309</v>
      </c>
      <c r="K7" s="20">
        <v>89.571337874106376</v>
      </c>
      <c r="L7" s="20">
        <v>81.7</v>
      </c>
      <c r="M7" s="20">
        <v>81.400000000000006</v>
      </c>
      <c r="N7" s="20">
        <v>82.5</v>
      </c>
      <c r="O7" s="20">
        <v>78</v>
      </c>
      <c r="P7" s="20">
        <v>69</v>
      </c>
      <c r="Q7" s="20">
        <v>70</v>
      </c>
      <c r="R7" s="20">
        <v>70</v>
      </c>
      <c r="S7" s="20">
        <v>72</v>
      </c>
      <c r="T7" s="20">
        <v>40</v>
      </c>
    </row>
    <row r="8" spans="1:20" ht="18" customHeight="1" x14ac:dyDescent="0.25">
      <c r="A8" s="21" t="s">
        <v>4</v>
      </c>
      <c r="B8" s="20">
        <v>347.97775000830381</v>
      </c>
      <c r="C8" s="20">
        <v>356.20432954290129</v>
      </c>
      <c r="D8" s="20">
        <v>363.18958133570709</v>
      </c>
      <c r="E8" s="20">
        <v>376.65780586688595</v>
      </c>
      <c r="F8" s="20">
        <v>411.43010043373181</v>
      </c>
      <c r="G8" s="20">
        <v>423.35341190847453</v>
      </c>
      <c r="H8" s="20">
        <v>419.54211140403856</v>
      </c>
      <c r="I8" s="20">
        <v>419.8</v>
      </c>
      <c r="J8" s="20">
        <v>452.6</v>
      </c>
      <c r="K8" s="20">
        <v>445.4</v>
      </c>
      <c r="L8" s="20">
        <v>460.9</v>
      </c>
      <c r="M8" s="20">
        <v>451.3</v>
      </c>
      <c r="N8" s="20">
        <v>457.1</v>
      </c>
      <c r="O8" s="20">
        <v>438.7</v>
      </c>
      <c r="P8" s="20">
        <v>427.8</v>
      </c>
      <c r="Q8" s="20">
        <v>444.9</v>
      </c>
      <c r="R8" s="20">
        <v>432</v>
      </c>
      <c r="S8" s="20">
        <v>442</v>
      </c>
      <c r="T8" s="20">
        <v>441</v>
      </c>
    </row>
    <row r="9" spans="1:20" ht="18" customHeight="1" x14ac:dyDescent="0.25">
      <c r="A9" s="21" t="s">
        <v>3</v>
      </c>
      <c r="B9" s="20">
        <v>567.87064667822392</v>
      </c>
      <c r="C9" s="20">
        <v>536.67792248593241</v>
      </c>
      <c r="D9" s="20">
        <v>534.63625813822557</v>
      </c>
      <c r="E9" s="20">
        <v>566.8836846174861</v>
      </c>
      <c r="F9" s="20">
        <v>614.86965610654056</v>
      </c>
      <c r="G9" s="20">
        <v>628.32493421834533</v>
      </c>
      <c r="H9" s="20">
        <v>572.18022399803112</v>
      </c>
      <c r="I9" s="20">
        <v>567.9</v>
      </c>
      <c r="J9" s="20">
        <v>624.4</v>
      </c>
      <c r="K9" s="20">
        <v>629.1</v>
      </c>
      <c r="L9" s="20">
        <v>626.29999999999995</v>
      </c>
      <c r="M9" s="20">
        <v>582</v>
      </c>
      <c r="N9" s="20">
        <v>601.29999999999995</v>
      </c>
      <c r="O9" s="20">
        <v>582.4</v>
      </c>
      <c r="P9" s="20">
        <v>549.9</v>
      </c>
      <c r="Q9" s="20">
        <v>577.79999999999995</v>
      </c>
      <c r="R9" s="20">
        <v>534</v>
      </c>
      <c r="S9" s="20">
        <v>581</v>
      </c>
      <c r="T9" s="20">
        <v>630</v>
      </c>
    </row>
    <row r="10" spans="1:20" ht="18" customHeight="1" x14ac:dyDescent="0.25">
      <c r="A10" s="318" t="s">
        <v>47</v>
      </c>
      <c r="B10" s="22">
        <v>5000.7689608969031</v>
      </c>
      <c r="C10" s="22">
        <v>5042.153006343071</v>
      </c>
      <c r="D10" s="22">
        <v>5120.1446049396955</v>
      </c>
      <c r="E10" s="22">
        <v>5330.1170351879446</v>
      </c>
      <c r="F10" s="22">
        <v>5573.7956665723623</v>
      </c>
      <c r="G10" s="22">
        <v>5512.2141811944775</v>
      </c>
      <c r="H10" s="22">
        <v>5595.6184811955718</v>
      </c>
      <c r="I10" s="22">
        <v>5746.2845065327238</v>
      </c>
      <c r="J10" s="22">
        <v>5756.2968787718846</v>
      </c>
      <c r="K10" s="22">
        <v>5245.0913411773699</v>
      </c>
      <c r="L10" s="22">
        <v>5402.9</v>
      </c>
      <c r="M10" s="22">
        <v>5177.8</v>
      </c>
      <c r="N10" s="22">
        <v>5132</v>
      </c>
      <c r="O10" s="22">
        <v>5047</v>
      </c>
      <c r="P10" s="22">
        <v>4983</v>
      </c>
      <c r="Q10" s="22">
        <v>5034</v>
      </c>
      <c r="R10" s="22">
        <v>5008</v>
      </c>
      <c r="S10" s="22">
        <v>5284</v>
      </c>
      <c r="T10" s="22">
        <v>5051</v>
      </c>
    </row>
    <row r="11" spans="1:20" ht="13" thickBot="1" x14ac:dyDescent="0.3">
      <c r="A11" s="317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0" ht="16.5" customHeight="1" thickTop="1" thickBot="1" x14ac:dyDescent="0.3">
      <c r="A12" s="25" t="s">
        <v>145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0" ht="16.5" customHeight="1" thickTop="1" x14ac:dyDescent="0.25">
      <c r="A13" s="25" t="s">
        <v>147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 ht="16.5" customHeight="1" x14ac:dyDescent="0.25">
      <c r="A14" s="27" t="s">
        <v>138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13.5" customHeight="1" thickBot="1" x14ac:dyDescent="0.3">
      <c r="A15" s="415" t="s">
        <v>137</v>
      </c>
      <c r="B15" s="415"/>
      <c r="C15" s="415"/>
      <c r="D15" s="415"/>
      <c r="E15" s="415"/>
      <c r="F15" s="415"/>
      <c r="G15" s="415"/>
      <c r="H15" s="415"/>
      <c r="I15" s="415"/>
      <c r="J15" s="415"/>
      <c r="K15" s="415"/>
      <c r="L15" s="415"/>
      <c r="M15" s="415"/>
      <c r="N15" s="416"/>
      <c r="O15" s="29"/>
      <c r="P15" s="29"/>
      <c r="Q15" s="29"/>
      <c r="R15" s="29"/>
      <c r="S15" s="29"/>
      <c r="T15" s="29"/>
    </row>
    <row r="16" spans="1:20" ht="13" thickTop="1" x14ac:dyDescent="0.25"/>
  </sheetData>
  <mergeCells count="1">
    <mergeCell ref="A15:N15"/>
  </mergeCells>
  <hyperlinks>
    <hyperlink ref="A15" r:id="rId1" xr:uid="{00000000-0004-0000-0100-000000000000}"/>
  </hyperlinks>
  <pageMargins left="0.31496062992125984" right="0.31496062992125984" top="0.74803149606299213" bottom="0.74803149606299213" header="0.31496062992125984" footer="0.31496062992125984"/>
  <pageSetup paperSize="9" orientation="landscape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339966"/>
  </sheetPr>
  <dimension ref="A1:T12"/>
  <sheetViews>
    <sheetView workbookViewId="0">
      <pane xSplit="1" topLeftCell="B1" activePane="topRight" state="frozen"/>
      <selection pane="topRight"/>
    </sheetView>
  </sheetViews>
  <sheetFormatPr baseColWidth="10" defaultColWidth="11.453125" defaultRowHeight="14.5" x14ac:dyDescent="0.35"/>
  <cols>
    <col min="1" max="1" width="26.81640625" style="40" customWidth="1"/>
    <col min="2" max="20" width="8.54296875" style="40" customWidth="1"/>
    <col min="21" max="16384" width="11.453125" style="40"/>
  </cols>
  <sheetData>
    <row r="1" spans="1:20" ht="38.25" customHeight="1" thickTop="1" x14ac:dyDescent="0.4">
      <c r="A1" s="42" t="s">
        <v>198</v>
      </c>
      <c r="B1" s="139"/>
      <c r="C1" s="139"/>
      <c r="D1" s="139"/>
    </row>
    <row r="2" spans="1:20" ht="38.25" customHeight="1" x14ac:dyDescent="0.35">
      <c r="A2" s="97" t="s">
        <v>131</v>
      </c>
      <c r="B2" s="170"/>
      <c r="C2" s="170"/>
      <c r="D2" s="170"/>
    </row>
    <row r="3" spans="1:20" ht="35.15" customHeight="1" x14ac:dyDescent="0.35">
      <c r="A3" s="17" t="s">
        <v>87</v>
      </c>
      <c r="B3" s="287">
        <v>2000</v>
      </c>
      <c r="C3" s="287">
        <v>2001</v>
      </c>
      <c r="D3" s="287">
        <v>2002</v>
      </c>
      <c r="E3" s="287">
        <v>2003</v>
      </c>
      <c r="F3" s="287">
        <v>2004</v>
      </c>
      <c r="G3" s="287">
        <v>2005</v>
      </c>
      <c r="H3" s="287">
        <v>2006</v>
      </c>
      <c r="I3" s="287">
        <v>2007</v>
      </c>
      <c r="J3" s="287">
        <v>2008</v>
      </c>
      <c r="K3" s="287">
        <v>2009</v>
      </c>
      <c r="L3" s="287">
        <v>2010</v>
      </c>
      <c r="M3" s="287">
        <v>2011</v>
      </c>
      <c r="N3" s="287">
        <v>2012</v>
      </c>
      <c r="O3" s="288">
        <v>2013</v>
      </c>
      <c r="P3" s="288">
        <v>2014</v>
      </c>
      <c r="Q3" s="288">
        <v>2015</v>
      </c>
      <c r="R3" s="288">
        <v>2016</v>
      </c>
      <c r="S3" s="288">
        <v>2017</v>
      </c>
      <c r="T3" s="288">
        <v>2018</v>
      </c>
    </row>
    <row r="4" spans="1:20" ht="35.15" customHeight="1" x14ac:dyDescent="0.35">
      <c r="A4" s="154" t="s">
        <v>129</v>
      </c>
      <c r="B4" s="249" t="s">
        <v>80</v>
      </c>
      <c r="C4" s="249" t="s">
        <v>80</v>
      </c>
      <c r="D4" s="249" t="s">
        <v>80</v>
      </c>
      <c r="E4" s="253">
        <v>1151202</v>
      </c>
      <c r="F4" s="253">
        <v>1190472</v>
      </c>
      <c r="G4" s="253">
        <v>1163682</v>
      </c>
      <c r="H4" s="253">
        <v>1190418</v>
      </c>
      <c r="I4" s="253">
        <v>1224514</v>
      </c>
      <c r="J4" s="253">
        <v>1173274</v>
      </c>
      <c r="K4" s="253">
        <v>1108692</v>
      </c>
      <c r="L4" s="253">
        <v>1068581</v>
      </c>
      <c r="M4" s="253">
        <v>1044434</v>
      </c>
      <c r="N4" s="253">
        <v>1098563.5412460002</v>
      </c>
      <c r="O4" s="253">
        <v>1100520.8849350426</v>
      </c>
      <c r="P4" s="249">
        <v>1126829.2190205525</v>
      </c>
      <c r="Q4" s="171">
        <v>1098038.9246026899</v>
      </c>
      <c r="R4" s="249">
        <v>1135023.203150366</v>
      </c>
      <c r="S4" s="249">
        <v>1148269</v>
      </c>
      <c r="T4" s="249">
        <v>1186733.0681280505</v>
      </c>
    </row>
    <row r="5" spans="1:20" ht="35.15" customHeight="1" x14ac:dyDescent="0.35">
      <c r="A5" s="163" t="s">
        <v>130</v>
      </c>
      <c r="B5" s="250" t="s">
        <v>80</v>
      </c>
      <c r="C5" s="250" t="s">
        <v>80</v>
      </c>
      <c r="D5" s="250" t="s">
        <v>80</v>
      </c>
      <c r="E5" s="254">
        <v>301501</v>
      </c>
      <c r="F5" s="254">
        <v>331233.93375689827</v>
      </c>
      <c r="G5" s="254">
        <v>332037.67</v>
      </c>
      <c r="H5" s="254">
        <v>348105.43799999997</v>
      </c>
      <c r="I5" s="254">
        <v>374215.505</v>
      </c>
      <c r="J5" s="254">
        <v>325626.21729721146</v>
      </c>
      <c r="K5" s="254">
        <v>300327</v>
      </c>
      <c r="L5" s="254">
        <v>276302.56771121424</v>
      </c>
      <c r="M5" s="254">
        <v>277423.75513260002</v>
      </c>
      <c r="N5" s="254">
        <v>331287.13983015792</v>
      </c>
      <c r="O5" s="254">
        <v>324200.80223246786</v>
      </c>
      <c r="P5" s="250">
        <v>367492.63312781614</v>
      </c>
      <c r="Q5" s="172">
        <v>364104.32635266846</v>
      </c>
      <c r="R5" s="250">
        <v>396850</v>
      </c>
      <c r="S5" s="250">
        <v>415570.43641923368</v>
      </c>
      <c r="T5" s="250">
        <v>445599.92044206563</v>
      </c>
    </row>
    <row r="6" spans="1:20" ht="35.15" customHeight="1" x14ac:dyDescent="0.35">
      <c r="A6" s="163" t="s">
        <v>123</v>
      </c>
      <c r="B6" s="255">
        <v>0.221</v>
      </c>
      <c r="C6" s="255">
        <v>0.23080000000000001</v>
      </c>
      <c r="D6" s="255">
        <v>0.24879999999999999</v>
      </c>
      <c r="E6" s="255">
        <v>0.26190103908784035</v>
      </c>
      <c r="F6" s="255">
        <v>0.27823748375173735</v>
      </c>
      <c r="G6" s="255">
        <v>0.28533368222590016</v>
      </c>
      <c r="H6" s="255">
        <v>0.2924228615494725</v>
      </c>
      <c r="I6" s="255">
        <v>0.30560328832500078</v>
      </c>
      <c r="J6" s="255">
        <v>0.27753637879746035</v>
      </c>
      <c r="K6" s="255">
        <v>0.27088406879457955</v>
      </c>
      <c r="L6" s="255">
        <v>0.25856960559023062</v>
      </c>
      <c r="M6" s="255">
        <v>0.2656211451681964</v>
      </c>
      <c r="N6" s="255">
        <v>0.30156393088961353</v>
      </c>
      <c r="O6" s="255">
        <v>0.2945885050165164</v>
      </c>
      <c r="P6" s="251">
        <v>0.32612984019640812</v>
      </c>
      <c r="Q6" s="251">
        <v>0.33159509940361587</v>
      </c>
      <c r="R6" s="251">
        <v>0.34964042928682398</v>
      </c>
      <c r="S6" s="251">
        <v>0.3619103506401668</v>
      </c>
      <c r="T6" s="251">
        <v>0.37548454021337224</v>
      </c>
    </row>
    <row r="7" spans="1:20" ht="23.25" customHeight="1" thickBot="1" x14ac:dyDescent="0.4">
      <c r="M7" s="371"/>
      <c r="N7" s="371"/>
      <c r="O7" s="371"/>
      <c r="P7" s="371"/>
      <c r="Q7" s="371"/>
      <c r="R7" s="371"/>
      <c r="S7" s="371"/>
      <c r="T7" s="371"/>
    </row>
    <row r="8" spans="1:20" ht="15.5" thickTop="1" thickBot="1" x14ac:dyDescent="0.4">
      <c r="A8" s="248" t="s">
        <v>159</v>
      </c>
      <c r="B8" s="155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</row>
    <row r="9" spans="1:20" ht="15" customHeight="1" thickTop="1" thickBot="1" x14ac:dyDescent="0.4">
      <c r="A9" s="167" t="s">
        <v>124</v>
      </c>
      <c r="B9" s="168"/>
      <c r="C9" s="169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</row>
    <row r="10" spans="1:20" ht="15" customHeight="1" thickTop="1" x14ac:dyDescent="0.35">
      <c r="A10" s="149" t="s">
        <v>161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</row>
    <row r="11" spans="1:20" ht="15" customHeight="1" thickBot="1" x14ac:dyDescent="0.4">
      <c r="A11" s="219" t="s">
        <v>125</v>
      </c>
      <c r="B11" s="138"/>
      <c r="C11" s="138"/>
      <c r="D11" s="138"/>
      <c r="E11" s="90"/>
      <c r="F11" s="90"/>
      <c r="G11" s="90"/>
      <c r="H11" s="90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</row>
    <row r="12" spans="1:20" ht="15" thickTop="1" x14ac:dyDescent="0.35"/>
  </sheetData>
  <hyperlinks>
    <hyperlink ref="A11" r:id="rId1" xr:uid="{00000000-0004-0000-1400-000000000000}"/>
  </hyperlinks>
  <pageMargins left="0.7" right="0.7" top="0.75" bottom="0.75" header="0.3" footer="0.3"/>
  <pageSetup paperSize="9" orientation="portrait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339966"/>
  </sheetPr>
  <dimension ref="A1:T13"/>
  <sheetViews>
    <sheetView workbookViewId="0"/>
  </sheetViews>
  <sheetFormatPr baseColWidth="10" defaultColWidth="11.453125" defaultRowHeight="14.5" x14ac:dyDescent="0.35"/>
  <cols>
    <col min="1" max="1" width="30.1796875" style="40" customWidth="1"/>
    <col min="2" max="20" width="8.7265625" style="40" customWidth="1"/>
    <col min="21" max="16384" width="11.453125" style="40"/>
  </cols>
  <sheetData>
    <row r="1" spans="1:20" ht="29.25" customHeight="1" thickTop="1" x14ac:dyDescent="0.4">
      <c r="A1" s="42" t="s">
        <v>155</v>
      </c>
      <c r="B1" s="139"/>
      <c r="C1" s="139"/>
      <c r="D1" s="139"/>
    </row>
    <row r="2" spans="1:20" ht="23.25" customHeight="1" x14ac:dyDescent="0.35">
      <c r="A2" s="43" t="s">
        <v>199</v>
      </c>
      <c r="B2" s="170"/>
      <c r="C2" s="170"/>
      <c r="D2" s="170"/>
    </row>
    <row r="3" spans="1:20" ht="28.5" customHeight="1" x14ac:dyDescent="0.35">
      <c r="A3" s="97" t="s">
        <v>131</v>
      </c>
      <c r="B3" s="170"/>
      <c r="C3" s="170"/>
      <c r="D3" s="170"/>
    </row>
    <row r="4" spans="1:20" ht="35.15" customHeight="1" x14ac:dyDescent="0.35">
      <c r="A4" s="17" t="s">
        <v>87</v>
      </c>
      <c r="B4" s="164">
        <v>2000</v>
      </c>
      <c r="C4" s="164">
        <v>2001</v>
      </c>
      <c r="D4" s="164">
        <v>2002</v>
      </c>
      <c r="E4" s="164">
        <v>2003</v>
      </c>
      <c r="F4" s="164">
        <v>2004</v>
      </c>
      <c r="G4" s="164">
        <v>2005</v>
      </c>
      <c r="H4" s="164">
        <v>2006</v>
      </c>
      <c r="I4" s="164">
        <v>2007</v>
      </c>
      <c r="J4" s="164">
        <v>2008</v>
      </c>
      <c r="K4" s="164">
        <v>2009</v>
      </c>
      <c r="L4" s="165">
        <v>2010</v>
      </c>
      <c r="M4" s="165">
        <v>2011</v>
      </c>
      <c r="N4" s="165">
        <v>2012</v>
      </c>
      <c r="O4" s="173">
        <v>2013</v>
      </c>
      <c r="P4" s="173">
        <v>2014</v>
      </c>
      <c r="Q4" s="173">
        <v>2015</v>
      </c>
      <c r="R4" s="173">
        <v>2016</v>
      </c>
      <c r="S4" s="173">
        <v>2017</v>
      </c>
      <c r="T4" s="173">
        <v>2018</v>
      </c>
    </row>
    <row r="5" spans="1:20" ht="35.15" customHeight="1" x14ac:dyDescent="0.35">
      <c r="A5" s="154" t="s">
        <v>129</v>
      </c>
      <c r="B5" s="249" t="s">
        <v>80</v>
      </c>
      <c r="C5" s="249" t="s">
        <v>80</v>
      </c>
      <c r="D5" s="249" t="s">
        <v>80</v>
      </c>
      <c r="E5" s="253">
        <v>1151202</v>
      </c>
      <c r="F5" s="253">
        <v>1190472</v>
      </c>
      <c r="G5" s="253">
        <v>1163682</v>
      </c>
      <c r="H5" s="253">
        <v>1190418</v>
      </c>
      <c r="I5" s="253">
        <v>1224514</v>
      </c>
      <c r="J5" s="253">
        <v>1173274</v>
      </c>
      <c r="K5" s="253">
        <v>1108692</v>
      </c>
      <c r="L5" s="253">
        <v>1068581</v>
      </c>
      <c r="M5" s="253">
        <v>1044434.3014</v>
      </c>
      <c r="N5" s="253">
        <v>1098563.5412460002</v>
      </c>
      <c r="O5" s="253">
        <v>1100520.8849350426</v>
      </c>
      <c r="P5" s="249">
        <v>1126829.2190205525</v>
      </c>
      <c r="Q5" s="171">
        <v>1098038.9246026899</v>
      </c>
      <c r="R5" s="249">
        <v>1135023.203150366</v>
      </c>
      <c r="S5" s="249">
        <v>1148269</v>
      </c>
      <c r="T5" s="249">
        <v>1186733.0681280505</v>
      </c>
    </row>
    <row r="6" spans="1:20" ht="35.15" customHeight="1" x14ac:dyDescent="0.35">
      <c r="A6" s="163" t="s">
        <v>133</v>
      </c>
      <c r="B6" s="250" t="s">
        <v>80</v>
      </c>
      <c r="C6" s="250" t="s">
        <v>80</v>
      </c>
      <c r="D6" s="250" t="s">
        <v>80</v>
      </c>
      <c r="E6" s="254">
        <v>843221</v>
      </c>
      <c r="F6" s="254">
        <v>770706.06624310173</v>
      </c>
      <c r="G6" s="254">
        <v>650034.32999999996</v>
      </c>
      <c r="H6" s="254">
        <v>624573.56200000003</v>
      </c>
      <c r="I6" s="254">
        <v>612079.495</v>
      </c>
      <c r="J6" s="254">
        <v>562261.8166601886</v>
      </c>
      <c r="K6" s="254">
        <v>552994</v>
      </c>
      <c r="L6" s="254">
        <v>551172.78928901418</v>
      </c>
      <c r="M6" s="254">
        <v>512625.74381417566</v>
      </c>
      <c r="N6" s="254">
        <v>526338.7125395867</v>
      </c>
      <c r="O6" s="254">
        <v>458768.30222510983</v>
      </c>
      <c r="P6" s="250">
        <v>416652.61864242895</v>
      </c>
      <c r="Q6" s="172">
        <v>351847.15334826708</v>
      </c>
      <c r="R6" s="250">
        <v>376358.4220320824</v>
      </c>
      <c r="S6" s="250">
        <v>365665.33102214598</v>
      </c>
      <c r="T6" s="250">
        <v>374280.3860560655</v>
      </c>
    </row>
    <row r="7" spans="1:20" ht="35.15" customHeight="1" x14ac:dyDescent="0.35">
      <c r="A7" s="163" t="s">
        <v>132</v>
      </c>
      <c r="B7" s="255">
        <v>0.77329999999999999</v>
      </c>
      <c r="C7" s="255">
        <v>0.76380000000000003</v>
      </c>
      <c r="D7" s="255">
        <v>0.74580000000000002</v>
      </c>
      <c r="E7" s="255">
        <v>0.73247006172678641</v>
      </c>
      <c r="F7" s="255">
        <v>0.64739537447592366</v>
      </c>
      <c r="G7" s="255">
        <v>0.55860134469726264</v>
      </c>
      <c r="H7" s="255">
        <v>0.52466743782436087</v>
      </c>
      <c r="I7" s="255">
        <v>0.49985504044870044</v>
      </c>
      <c r="J7" s="255">
        <v>0.47922464544529975</v>
      </c>
      <c r="K7" s="255">
        <v>0.49878054500257962</v>
      </c>
      <c r="L7" s="255">
        <v>0.51579879231337089</v>
      </c>
      <c r="M7" s="255">
        <v>0.49081664890461024</v>
      </c>
      <c r="N7" s="255">
        <v>0.4791154018661577</v>
      </c>
      <c r="O7" s="255">
        <v>0.41686469425992612</v>
      </c>
      <c r="P7" s="251">
        <v>0.36975666907589261</v>
      </c>
      <c r="Q7" s="251">
        <v>0.32043231388684884</v>
      </c>
      <c r="R7" s="251">
        <v>0.33158654465165421</v>
      </c>
      <c r="S7" s="251">
        <v>0.31844918831924052</v>
      </c>
      <c r="T7" s="251">
        <v>0.31538717181484993</v>
      </c>
    </row>
    <row r="8" spans="1:20" ht="23.25" customHeight="1" thickBot="1" x14ac:dyDescent="0.4"/>
    <row r="9" spans="1:20" ht="15.5" thickTop="1" thickBot="1" x14ac:dyDescent="0.4">
      <c r="A9" s="248" t="s">
        <v>159</v>
      </c>
      <c r="B9" s="155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</row>
    <row r="10" spans="1:20" ht="15" customHeight="1" thickTop="1" thickBot="1" x14ac:dyDescent="0.4">
      <c r="A10" s="167" t="s">
        <v>134</v>
      </c>
      <c r="B10" s="168"/>
      <c r="C10" s="169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</row>
    <row r="11" spans="1:20" ht="15" customHeight="1" thickTop="1" x14ac:dyDescent="0.35">
      <c r="A11" s="149" t="s">
        <v>126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</row>
    <row r="12" spans="1:20" ht="15" customHeight="1" thickBot="1" x14ac:dyDescent="0.4">
      <c r="A12" s="219" t="s">
        <v>125</v>
      </c>
      <c r="B12" s="138"/>
      <c r="C12" s="138"/>
      <c r="D12" s="138"/>
      <c r="E12" s="90"/>
      <c r="F12" s="90"/>
      <c r="G12" s="90"/>
      <c r="H12" s="90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</row>
    <row r="13" spans="1:20" ht="15" thickTop="1" x14ac:dyDescent="0.35"/>
  </sheetData>
  <hyperlinks>
    <hyperlink ref="A12" r:id="rId1" xr:uid="{00000000-0004-0000-1500-000000000000}"/>
  </hyperlinks>
  <pageMargins left="0.7" right="0.7" top="0.75" bottom="0.75" header="0.3" footer="0.3"/>
  <pageSetup paperSize="9" orientation="portrait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339966"/>
  </sheetPr>
  <dimension ref="A1:Q40"/>
  <sheetViews>
    <sheetView zoomScale="71" zoomScaleNormal="71" workbookViewId="0"/>
  </sheetViews>
  <sheetFormatPr baseColWidth="10" defaultColWidth="11.453125" defaultRowHeight="12.5" x14ac:dyDescent="0.25"/>
  <cols>
    <col min="1" max="1" width="18" style="259" customWidth="1"/>
    <col min="2" max="12" width="11.453125" style="259" customWidth="1"/>
    <col min="13" max="16384" width="11.453125" style="259"/>
  </cols>
  <sheetData>
    <row r="1" spans="1:17" s="2" customFormat="1" ht="38.25" customHeight="1" thickTop="1" x14ac:dyDescent="0.25">
      <c r="A1" s="256" t="s">
        <v>201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1:17" s="2" customFormat="1" ht="20" x14ac:dyDescent="0.3">
      <c r="A2" s="7" t="s">
        <v>162</v>
      </c>
      <c r="B2" s="6"/>
      <c r="C2" s="6"/>
      <c r="D2" s="6"/>
      <c r="E2" s="6"/>
    </row>
    <row r="3" spans="1:17" s="2" customFormat="1" ht="30" customHeight="1" x14ac:dyDescent="0.25">
      <c r="A3" s="269" t="s">
        <v>6</v>
      </c>
      <c r="B3" s="269">
        <v>2003</v>
      </c>
      <c r="C3" s="269">
        <v>2004</v>
      </c>
      <c r="D3" s="269">
        <v>2005</v>
      </c>
      <c r="E3" s="269">
        <v>2006</v>
      </c>
      <c r="F3" s="269">
        <v>2007</v>
      </c>
      <c r="G3" s="269">
        <v>2008</v>
      </c>
      <c r="H3" s="269">
        <v>2009</v>
      </c>
      <c r="I3" s="269">
        <v>2010</v>
      </c>
      <c r="J3" s="269">
        <v>2011</v>
      </c>
      <c r="K3" s="269">
        <v>2012</v>
      </c>
      <c r="L3" s="269">
        <v>2013</v>
      </c>
      <c r="M3" s="269">
        <v>2014</v>
      </c>
      <c r="N3" s="269">
        <v>2015</v>
      </c>
      <c r="O3" s="269">
        <v>2016</v>
      </c>
      <c r="P3" s="269">
        <v>2017</v>
      </c>
      <c r="Q3" s="269">
        <v>2018</v>
      </c>
    </row>
    <row r="4" spans="1:17" s="2" customFormat="1" ht="30" customHeight="1" x14ac:dyDescent="0.25">
      <c r="A4" s="270" t="s">
        <v>79</v>
      </c>
      <c r="B4" s="289">
        <v>550.82753175913297</v>
      </c>
      <c r="C4" s="289">
        <v>568.24059409626852</v>
      </c>
      <c r="D4" s="289">
        <v>550.10466378901606</v>
      </c>
      <c r="E4" s="289">
        <v>558.62050229094746</v>
      </c>
      <c r="F4" s="289">
        <v>570.13703385024542</v>
      </c>
      <c r="G4" s="289">
        <v>542.42364296070537</v>
      </c>
      <c r="H4" s="289">
        <v>511.12034674818972</v>
      </c>
      <c r="I4" s="289">
        <v>491.52011629998253</v>
      </c>
      <c r="J4" s="289">
        <v>463.16135679633197</v>
      </c>
      <c r="K4" s="289">
        <v>501.21431535210257</v>
      </c>
      <c r="L4" s="289">
        <v>498</v>
      </c>
      <c r="M4" s="289">
        <v>510.77977523215327</v>
      </c>
      <c r="N4" s="289">
        <v>501.55780002196622</v>
      </c>
      <c r="O4" s="289">
        <v>514.34504059180915</v>
      </c>
      <c r="P4" s="289">
        <v>520.45532142445006</v>
      </c>
      <c r="Q4" s="289">
        <v>535.496498467626</v>
      </c>
    </row>
    <row r="5" spans="1:17" s="93" customFormat="1" ht="19.5" customHeight="1" x14ac:dyDescent="0.35">
      <c r="A5" s="272" t="s">
        <v>7</v>
      </c>
      <c r="B5" s="290">
        <v>513</v>
      </c>
      <c r="C5" s="290">
        <v>512</v>
      </c>
      <c r="D5" s="290">
        <v>515</v>
      </c>
      <c r="E5" s="290">
        <v>522</v>
      </c>
      <c r="F5" s="290">
        <v>524</v>
      </c>
      <c r="G5" s="290">
        <v>521</v>
      </c>
      <c r="H5" s="290">
        <v>511</v>
      </c>
      <c r="I5" s="290">
        <v>504</v>
      </c>
      <c r="J5" s="290">
        <v>498</v>
      </c>
      <c r="K5" s="290">
        <v>486</v>
      </c>
      <c r="L5" s="290">
        <v>479</v>
      </c>
      <c r="M5" s="290">
        <v>478</v>
      </c>
      <c r="N5" s="290">
        <v>480</v>
      </c>
      <c r="O5" s="290">
        <v>487</v>
      </c>
      <c r="P5" s="290">
        <v>487</v>
      </c>
      <c r="Q5" s="290">
        <v>488</v>
      </c>
    </row>
    <row r="6" spans="1:17" s="93" customFormat="1" ht="15" customHeight="1" x14ac:dyDescent="0.35">
      <c r="A6" s="128" t="s">
        <v>8</v>
      </c>
      <c r="B6" s="291">
        <v>601</v>
      </c>
      <c r="C6" s="291">
        <v>587</v>
      </c>
      <c r="D6" s="291">
        <v>565</v>
      </c>
      <c r="E6" s="291">
        <v>564</v>
      </c>
      <c r="F6" s="291">
        <v>582</v>
      </c>
      <c r="G6" s="291">
        <v>589</v>
      </c>
      <c r="H6" s="291">
        <v>592</v>
      </c>
      <c r="I6" s="291">
        <v>602</v>
      </c>
      <c r="J6" s="291">
        <v>626</v>
      </c>
      <c r="K6" s="291">
        <v>619</v>
      </c>
      <c r="L6" s="291">
        <v>615</v>
      </c>
      <c r="M6" s="291">
        <v>631</v>
      </c>
      <c r="N6" s="291">
        <v>632</v>
      </c>
      <c r="O6" s="291">
        <v>633</v>
      </c>
      <c r="P6" s="291">
        <v>627</v>
      </c>
      <c r="Q6" s="291">
        <v>615</v>
      </c>
    </row>
    <row r="7" spans="1:17" s="93" customFormat="1" ht="15" customHeight="1" x14ac:dyDescent="0.35">
      <c r="A7" s="128" t="s">
        <v>9</v>
      </c>
      <c r="B7" s="291">
        <v>607</v>
      </c>
      <c r="C7" s="291">
        <v>574</v>
      </c>
      <c r="D7" s="291">
        <v>575</v>
      </c>
      <c r="E7" s="291">
        <v>597</v>
      </c>
      <c r="F7" s="291">
        <v>597</v>
      </c>
      <c r="G7" s="291">
        <v>600</v>
      </c>
      <c r="H7" s="291">
        <v>590</v>
      </c>
      <c r="I7" s="291">
        <v>562</v>
      </c>
      <c r="J7" s="291">
        <v>573</v>
      </c>
      <c r="K7" s="291">
        <v>579</v>
      </c>
      <c r="L7" s="291">
        <v>578</v>
      </c>
      <c r="M7" s="291">
        <v>565</v>
      </c>
      <c r="N7" s="291">
        <v>560</v>
      </c>
      <c r="O7" s="291">
        <v>564</v>
      </c>
      <c r="P7" s="291">
        <v>570</v>
      </c>
      <c r="Q7" s="291" t="s">
        <v>80</v>
      </c>
    </row>
    <row r="8" spans="1:17" s="93" customFormat="1" ht="15" customHeight="1" x14ac:dyDescent="0.35">
      <c r="A8" s="128" t="s">
        <v>10</v>
      </c>
      <c r="B8" s="291">
        <v>465</v>
      </c>
      <c r="C8" s="291">
        <v>485</v>
      </c>
      <c r="D8" s="291">
        <v>482</v>
      </c>
      <c r="E8" s="291">
        <v>485</v>
      </c>
      <c r="F8" s="291">
        <v>493</v>
      </c>
      <c r="G8" s="291">
        <v>480</v>
      </c>
      <c r="H8" s="291">
        <v>467</v>
      </c>
      <c r="I8" s="291">
        <v>456</v>
      </c>
      <c r="J8" s="291">
        <v>455</v>
      </c>
      <c r="K8" s="291">
        <v>445</v>
      </c>
      <c r="L8" s="291">
        <v>436</v>
      </c>
      <c r="M8" s="291">
        <v>425</v>
      </c>
      <c r="N8" s="291">
        <v>412</v>
      </c>
      <c r="O8" s="291">
        <v>419</v>
      </c>
      <c r="P8" s="291">
        <v>411</v>
      </c>
      <c r="Q8" s="291">
        <v>411</v>
      </c>
    </row>
    <row r="9" spans="1:17" s="93" customFormat="1" ht="15" customHeight="1" x14ac:dyDescent="0.35">
      <c r="A9" s="128" t="s">
        <v>11</v>
      </c>
      <c r="B9" s="291">
        <v>603</v>
      </c>
      <c r="C9" s="291">
        <v>599</v>
      </c>
      <c r="D9" s="291">
        <v>588</v>
      </c>
      <c r="E9" s="291">
        <v>577</v>
      </c>
      <c r="F9" s="291">
        <v>553</v>
      </c>
      <c r="G9" s="291">
        <v>599</v>
      </c>
      <c r="H9" s="291">
        <v>598</v>
      </c>
      <c r="I9" s="291">
        <v>554</v>
      </c>
      <c r="J9" s="291">
        <v>508</v>
      </c>
      <c r="K9" s="291">
        <v>460</v>
      </c>
      <c r="L9" s="291">
        <v>432</v>
      </c>
      <c r="M9" s="291">
        <v>442</v>
      </c>
      <c r="N9" s="291">
        <v>419</v>
      </c>
      <c r="O9" s="291">
        <v>404</v>
      </c>
      <c r="P9" s="291">
        <v>435</v>
      </c>
      <c r="Q9" s="291">
        <v>423</v>
      </c>
    </row>
    <row r="10" spans="1:17" s="93" customFormat="1" ht="15" customHeight="1" x14ac:dyDescent="0.35">
      <c r="A10" s="129" t="s">
        <v>12</v>
      </c>
      <c r="B10" s="292">
        <v>670</v>
      </c>
      <c r="C10" s="292">
        <v>684</v>
      </c>
      <c r="D10" s="292">
        <v>688</v>
      </c>
      <c r="E10" s="292">
        <v>694</v>
      </c>
      <c r="F10" s="292">
        <v>704</v>
      </c>
      <c r="G10" s="292">
        <v>728</v>
      </c>
      <c r="H10" s="292">
        <v>729</v>
      </c>
      <c r="I10" s="292">
        <v>689</v>
      </c>
      <c r="J10" s="292">
        <v>672</v>
      </c>
      <c r="K10" s="292">
        <v>657</v>
      </c>
      <c r="L10" s="292">
        <v>618</v>
      </c>
      <c r="M10" s="292">
        <v>614</v>
      </c>
      <c r="N10" s="292">
        <v>638</v>
      </c>
      <c r="O10" s="292">
        <v>640</v>
      </c>
      <c r="P10" s="292">
        <v>637</v>
      </c>
      <c r="Q10" s="292" t="s">
        <v>80</v>
      </c>
    </row>
    <row r="11" spans="1:17" s="93" customFormat="1" ht="15" customHeight="1" x14ac:dyDescent="0.35">
      <c r="A11" s="128" t="s">
        <v>13</v>
      </c>
      <c r="B11" s="291" t="s">
        <v>80</v>
      </c>
      <c r="C11" s="291">
        <v>304</v>
      </c>
      <c r="D11" s="291">
        <v>336</v>
      </c>
      <c r="E11" s="291">
        <v>384</v>
      </c>
      <c r="F11" s="291">
        <v>399</v>
      </c>
      <c r="G11" s="291">
        <v>415</v>
      </c>
      <c r="H11" s="291">
        <v>405</v>
      </c>
      <c r="I11" s="291">
        <v>379</v>
      </c>
      <c r="J11" s="291">
        <v>384</v>
      </c>
      <c r="K11" s="291">
        <v>391</v>
      </c>
      <c r="L11" s="291">
        <v>404</v>
      </c>
      <c r="M11" s="291">
        <v>387</v>
      </c>
      <c r="N11" s="291">
        <v>393</v>
      </c>
      <c r="O11" s="291">
        <v>403</v>
      </c>
      <c r="P11" s="291">
        <v>416</v>
      </c>
      <c r="Q11" s="291">
        <v>432</v>
      </c>
    </row>
    <row r="12" spans="1:17" s="93" customFormat="1" ht="15" customHeight="1" x14ac:dyDescent="0.35">
      <c r="A12" s="128" t="s">
        <v>14</v>
      </c>
      <c r="B12" s="291">
        <v>671</v>
      </c>
      <c r="C12" s="291">
        <v>695</v>
      </c>
      <c r="D12" s="291">
        <v>736</v>
      </c>
      <c r="E12" s="291">
        <v>740</v>
      </c>
      <c r="F12" s="291">
        <v>790</v>
      </c>
      <c r="G12" s="291">
        <v>830</v>
      </c>
      <c r="H12" s="291">
        <v>762</v>
      </c>
      <c r="I12" s="291" t="s">
        <v>80</v>
      </c>
      <c r="J12" s="291">
        <v>829</v>
      </c>
      <c r="K12" s="291">
        <v>778</v>
      </c>
      <c r="L12" s="291">
        <v>778</v>
      </c>
      <c r="M12" s="291">
        <v>773</v>
      </c>
      <c r="N12" s="291">
        <v>781</v>
      </c>
      <c r="O12" s="291">
        <v>782</v>
      </c>
      <c r="P12" s="291">
        <v>782</v>
      </c>
      <c r="Q12" s="291">
        <v>766</v>
      </c>
    </row>
    <row r="13" spans="1:17" s="93" customFormat="1" ht="14.5" x14ac:dyDescent="0.35">
      <c r="A13" s="128" t="s">
        <v>15</v>
      </c>
      <c r="B13" s="291">
        <v>281</v>
      </c>
      <c r="C13" s="291">
        <v>261</v>
      </c>
      <c r="D13" s="291">
        <v>273</v>
      </c>
      <c r="E13" s="291">
        <v>284</v>
      </c>
      <c r="F13" s="291">
        <v>294</v>
      </c>
      <c r="G13" s="291">
        <v>313</v>
      </c>
      <c r="H13" s="291">
        <v>307</v>
      </c>
      <c r="I13" s="291">
        <v>319</v>
      </c>
      <c r="J13" s="291">
        <v>311</v>
      </c>
      <c r="K13" s="291">
        <v>306</v>
      </c>
      <c r="L13" s="291">
        <v>304</v>
      </c>
      <c r="M13" s="291">
        <v>320</v>
      </c>
      <c r="N13" s="291">
        <v>329</v>
      </c>
      <c r="O13" s="291">
        <v>348</v>
      </c>
      <c r="P13" s="291">
        <v>378</v>
      </c>
      <c r="Q13" s="291">
        <v>414</v>
      </c>
    </row>
    <row r="14" spans="1:17" s="93" customFormat="1" ht="15" customHeight="1" x14ac:dyDescent="0.35">
      <c r="A14" s="128" t="s">
        <v>16</v>
      </c>
      <c r="B14" s="291">
        <v>418</v>
      </c>
      <c r="C14" s="291">
        <v>485</v>
      </c>
      <c r="D14" s="291">
        <v>494</v>
      </c>
      <c r="E14" s="291">
        <v>516</v>
      </c>
      <c r="F14" s="291">
        <v>525</v>
      </c>
      <c r="G14" s="291">
        <v>542</v>
      </c>
      <c r="H14" s="291">
        <v>524</v>
      </c>
      <c r="I14" s="291">
        <v>490</v>
      </c>
      <c r="J14" s="291">
        <v>415</v>
      </c>
      <c r="K14" s="291">
        <v>362</v>
      </c>
      <c r="L14" s="291">
        <v>414</v>
      </c>
      <c r="M14" s="291">
        <v>432</v>
      </c>
      <c r="N14" s="291">
        <v>449</v>
      </c>
      <c r="O14" s="291">
        <v>457</v>
      </c>
      <c r="P14" s="291">
        <v>471</v>
      </c>
      <c r="Q14" s="291">
        <v>486</v>
      </c>
    </row>
    <row r="15" spans="1:17" s="93" customFormat="1" ht="15" customHeight="1" x14ac:dyDescent="0.35">
      <c r="A15" s="129" t="s">
        <v>17</v>
      </c>
      <c r="B15" s="292">
        <v>646</v>
      </c>
      <c r="C15" s="292">
        <v>600</v>
      </c>
      <c r="D15" s="292">
        <v>588</v>
      </c>
      <c r="E15" s="292">
        <v>590</v>
      </c>
      <c r="F15" s="292">
        <v>578</v>
      </c>
      <c r="G15" s="292">
        <v>551</v>
      </c>
      <c r="H15" s="292">
        <v>542</v>
      </c>
      <c r="I15" s="292">
        <v>510</v>
      </c>
      <c r="J15" s="292">
        <v>485</v>
      </c>
      <c r="K15" s="292">
        <v>468</v>
      </c>
      <c r="L15" s="292">
        <v>454</v>
      </c>
      <c r="M15" s="292">
        <v>448</v>
      </c>
      <c r="N15" s="292">
        <v>456</v>
      </c>
      <c r="O15" s="292">
        <v>463</v>
      </c>
      <c r="P15" s="292">
        <v>473</v>
      </c>
      <c r="Q15" s="292">
        <v>475</v>
      </c>
    </row>
    <row r="16" spans="1:17" s="93" customFormat="1" ht="15" customHeight="1" x14ac:dyDescent="0.35">
      <c r="A16" s="128" t="s">
        <v>18</v>
      </c>
      <c r="B16" s="291">
        <v>414</v>
      </c>
      <c r="C16" s="291">
        <v>445</v>
      </c>
      <c r="D16" s="291">
        <v>433</v>
      </c>
      <c r="E16" s="291">
        <v>398</v>
      </c>
      <c r="F16" s="291">
        <v>449</v>
      </c>
      <c r="G16" s="291">
        <v>392</v>
      </c>
      <c r="H16" s="291">
        <v>339</v>
      </c>
      <c r="I16" s="291">
        <v>305</v>
      </c>
      <c r="J16" s="291">
        <v>301</v>
      </c>
      <c r="K16" s="291">
        <v>280</v>
      </c>
      <c r="L16" s="291">
        <v>293</v>
      </c>
      <c r="M16" s="291">
        <v>357</v>
      </c>
      <c r="N16" s="291">
        <v>359</v>
      </c>
      <c r="O16" s="291">
        <v>376</v>
      </c>
      <c r="P16" s="291">
        <v>390</v>
      </c>
      <c r="Q16" s="291">
        <v>405</v>
      </c>
    </row>
    <row r="17" spans="1:17" s="93" customFormat="1" ht="15" customHeight="1" x14ac:dyDescent="0.35">
      <c r="A17" s="128" t="s">
        <v>19</v>
      </c>
      <c r="B17" s="291">
        <v>466</v>
      </c>
      <c r="C17" s="291">
        <v>469</v>
      </c>
      <c r="D17" s="291">
        <v>478</v>
      </c>
      <c r="E17" s="291">
        <v>494</v>
      </c>
      <c r="F17" s="291">
        <v>506</v>
      </c>
      <c r="G17" s="291">
        <v>521</v>
      </c>
      <c r="H17" s="291">
        <v>480</v>
      </c>
      <c r="I17" s="291">
        <v>470</v>
      </c>
      <c r="J17" s="291">
        <v>505</v>
      </c>
      <c r="K17" s="291">
        <v>506</v>
      </c>
      <c r="L17" s="291">
        <v>493</v>
      </c>
      <c r="M17" s="291">
        <v>482</v>
      </c>
      <c r="N17" s="291">
        <v>500</v>
      </c>
      <c r="O17" s="291">
        <v>504</v>
      </c>
      <c r="P17" s="291">
        <v>510</v>
      </c>
      <c r="Q17" s="291" t="s">
        <v>80</v>
      </c>
    </row>
    <row r="18" spans="1:17" s="93" customFormat="1" ht="15" customHeight="1" x14ac:dyDescent="0.35">
      <c r="A18" s="128" t="s">
        <v>20</v>
      </c>
      <c r="B18" s="291">
        <v>506</v>
      </c>
      <c r="C18" s="291">
        <v>519</v>
      </c>
      <c r="D18" s="291">
        <v>529</v>
      </c>
      <c r="E18" s="291">
        <v>535</v>
      </c>
      <c r="F18" s="291">
        <v>542</v>
      </c>
      <c r="G18" s="291">
        <v>538</v>
      </c>
      <c r="H18" s="291">
        <v>534</v>
      </c>
      <c r="I18" s="291">
        <v>534</v>
      </c>
      <c r="J18" s="291">
        <v>534</v>
      </c>
      <c r="K18" s="291">
        <v>527</v>
      </c>
      <c r="L18" s="291">
        <v>520</v>
      </c>
      <c r="M18" s="291">
        <v>517</v>
      </c>
      <c r="N18" s="291">
        <v>516</v>
      </c>
      <c r="O18" s="291">
        <v>521</v>
      </c>
      <c r="P18" s="291">
        <v>526</v>
      </c>
      <c r="Q18" s="291">
        <v>527</v>
      </c>
    </row>
    <row r="19" spans="1:17" s="93" customFormat="1" ht="15" customHeight="1" x14ac:dyDescent="0.35">
      <c r="A19" s="128" t="s">
        <v>21</v>
      </c>
      <c r="B19" s="291">
        <v>431</v>
      </c>
      <c r="C19" s="291">
        <v>436</v>
      </c>
      <c r="D19" s="291">
        <v>442</v>
      </c>
      <c r="E19" s="291">
        <v>447</v>
      </c>
      <c r="F19" s="291">
        <v>453</v>
      </c>
      <c r="G19" s="291">
        <v>458</v>
      </c>
      <c r="H19" s="291">
        <v>464</v>
      </c>
      <c r="I19" s="291">
        <v>532</v>
      </c>
      <c r="J19" s="291">
        <v>503</v>
      </c>
      <c r="K19" s="291">
        <v>495</v>
      </c>
      <c r="L19" s="291">
        <v>482</v>
      </c>
      <c r="M19" s="291">
        <v>488</v>
      </c>
      <c r="N19" s="291">
        <v>488</v>
      </c>
      <c r="O19" s="291">
        <v>498</v>
      </c>
      <c r="P19" s="291">
        <v>504</v>
      </c>
      <c r="Q19" s="291" t="s">
        <v>80</v>
      </c>
    </row>
    <row r="20" spans="1:17" s="93" customFormat="1" ht="15" customHeight="1" x14ac:dyDescent="0.35">
      <c r="A20" s="129" t="s">
        <v>22</v>
      </c>
      <c r="B20" s="292">
        <v>464</v>
      </c>
      <c r="C20" s="292">
        <v>454</v>
      </c>
      <c r="D20" s="292">
        <v>461</v>
      </c>
      <c r="E20" s="292">
        <v>468</v>
      </c>
      <c r="F20" s="292">
        <v>457</v>
      </c>
      <c r="G20" s="292">
        <v>454</v>
      </c>
      <c r="H20" s="292">
        <v>430</v>
      </c>
      <c r="I20" s="292">
        <v>403</v>
      </c>
      <c r="J20" s="292">
        <v>382</v>
      </c>
      <c r="K20" s="292">
        <v>402</v>
      </c>
      <c r="L20" s="292">
        <v>378</v>
      </c>
      <c r="M20" s="292">
        <v>385</v>
      </c>
      <c r="N20" s="292">
        <v>377</v>
      </c>
      <c r="O20" s="292">
        <v>379</v>
      </c>
      <c r="P20" s="292">
        <v>385</v>
      </c>
      <c r="Q20" s="292">
        <v>381</v>
      </c>
    </row>
    <row r="21" spans="1:17" s="93" customFormat="1" ht="15" customHeight="1" x14ac:dyDescent="0.35">
      <c r="A21" s="128" t="s">
        <v>23</v>
      </c>
      <c r="B21" s="291">
        <v>730</v>
      </c>
      <c r="C21" s="291">
        <v>737</v>
      </c>
      <c r="D21" s="291">
        <v>731</v>
      </c>
      <c r="E21" s="291">
        <v>792</v>
      </c>
      <c r="F21" s="291">
        <v>772</v>
      </c>
      <c r="G21" s="291">
        <v>718</v>
      </c>
      <c r="H21" s="291">
        <v>651</v>
      </c>
      <c r="I21" s="291">
        <v>624</v>
      </c>
      <c r="J21" s="291">
        <v>616</v>
      </c>
      <c r="K21" s="291">
        <v>585</v>
      </c>
      <c r="L21" s="291" t="s">
        <v>80</v>
      </c>
      <c r="M21" s="291">
        <v>562</v>
      </c>
      <c r="N21" s="291" t="s">
        <v>80</v>
      </c>
      <c r="O21" s="291">
        <v>581</v>
      </c>
      <c r="P21" s="291">
        <v>576</v>
      </c>
      <c r="Q21" s="291" t="s">
        <v>80</v>
      </c>
    </row>
    <row r="22" spans="1:17" s="93" customFormat="1" ht="15" customHeight="1" x14ac:dyDescent="0.35">
      <c r="A22" s="128" t="s">
        <v>24</v>
      </c>
      <c r="B22" s="291">
        <v>524</v>
      </c>
      <c r="C22" s="291">
        <v>540</v>
      </c>
      <c r="D22" s="291">
        <v>546</v>
      </c>
      <c r="E22" s="291">
        <v>559</v>
      </c>
      <c r="F22" s="291">
        <v>557</v>
      </c>
      <c r="G22" s="291">
        <v>552</v>
      </c>
      <c r="H22" s="291">
        <v>543</v>
      </c>
      <c r="I22" s="291">
        <v>547</v>
      </c>
      <c r="J22" s="291">
        <v>529</v>
      </c>
      <c r="K22" s="291">
        <v>504</v>
      </c>
      <c r="L22" s="291">
        <v>491</v>
      </c>
      <c r="M22" s="291">
        <v>488</v>
      </c>
      <c r="N22" s="291">
        <v>486</v>
      </c>
      <c r="O22" s="291">
        <v>497</v>
      </c>
      <c r="P22" s="291">
        <v>488</v>
      </c>
      <c r="Q22" s="291">
        <v>499</v>
      </c>
    </row>
    <row r="23" spans="1:17" s="93" customFormat="1" ht="15" customHeight="1" x14ac:dyDescent="0.35">
      <c r="A23" s="128" t="s">
        <v>25</v>
      </c>
      <c r="B23" s="291">
        <v>304</v>
      </c>
      <c r="C23" s="291">
        <v>318</v>
      </c>
      <c r="D23" s="291">
        <v>320</v>
      </c>
      <c r="E23" s="291">
        <v>343</v>
      </c>
      <c r="F23" s="291">
        <v>391</v>
      </c>
      <c r="G23" s="291">
        <v>345</v>
      </c>
      <c r="H23" s="291">
        <v>352</v>
      </c>
      <c r="I23" s="291">
        <v>324</v>
      </c>
      <c r="J23" s="291">
        <v>350</v>
      </c>
      <c r="K23" s="291">
        <v>323</v>
      </c>
      <c r="L23" s="291">
        <v>350</v>
      </c>
      <c r="M23" s="291">
        <v>364</v>
      </c>
      <c r="N23" s="291">
        <v>404</v>
      </c>
      <c r="O23" s="291">
        <v>410</v>
      </c>
      <c r="P23" s="291">
        <v>411</v>
      </c>
      <c r="Q23" s="291">
        <v>407</v>
      </c>
    </row>
    <row r="24" spans="1:17" s="93" customFormat="1" ht="15" customHeight="1" x14ac:dyDescent="0.35">
      <c r="A24" s="128" t="s">
        <v>26</v>
      </c>
      <c r="B24" s="291">
        <v>389</v>
      </c>
      <c r="C24" s="291">
        <v>373</v>
      </c>
      <c r="D24" s="291">
        <v>387</v>
      </c>
      <c r="E24" s="291">
        <v>405</v>
      </c>
      <c r="F24" s="291">
        <v>419</v>
      </c>
      <c r="G24" s="291">
        <v>428</v>
      </c>
      <c r="H24" s="291">
        <v>381</v>
      </c>
      <c r="I24" s="291">
        <v>404</v>
      </c>
      <c r="J24" s="291">
        <v>442</v>
      </c>
      <c r="K24" s="291">
        <v>445</v>
      </c>
      <c r="L24" s="291">
        <v>433</v>
      </c>
      <c r="M24" s="291">
        <v>433</v>
      </c>
      <c r="N24" s="291">
        <v>448</v>
      </c>
      <c r="O24" s="291">
        <v>444</v>
      </c>
      <c r="P24" s="291">
        <v>455</v>
      </c>
      <c r="Q24" s="291">
        <v>464</v>
      </c>
    </row>
    <row r="25" spans="1:17" s="93" customFormat="1" ht="15" customHeight="1" x14ac:dyDescent="0.35">
      <c r="A25" s="129" t="s">
        <v>27</v>
      </c>
      <c r="B25" s="292">
        <v>678</v>
      </c>
      <c r="C25" s="292">
        <v>679</v>
      </c>
      <c r="D25" s="292">
        <v>672</v>
      </c>
      <c r="E25" s="292">
        <v>683</v>
      </c>
      <c r="F25" s="292">
        <v>695</v>
      </c>
      <c r="G25" s="292">
        <v>697</v>
      </c>
      <c r="H25" s="292">
        <v>679</v>
      </c>
      <c r="I25" s="292">
        <v>679</v>
      </c>
      <c r="J25" s="292">
        <v>666</v>
      </c>
      <c r="K25" s="292">
        <v>652</v>
      </c>
      <c r="L25" s="292">
        <v>616</v>
      </c>
      <c r="M25" s="292">
        <v>626</v>
      </c>
      <c r="N25" s="292">
        <v>607</v>
      </c>
      <c r="O25" s="292">
        <v>609</v>
      </c>
      <c r="P25" s="292">
        <v>615</v>
      </c>
      <c r="Q25" s="292">
        <v>610</v>
      </c>
    </row>
    <row r="26" spans="1:17" s="93" customFormat="1" ht="15" customHeight="1" x14ac:dyDescent="0.35">
      <c r="A26" s="128" t="s">
        <v>28</v>
      </c>
      <c r="B26" s="291">
        <v>580</v>
      </c>
      <c r="C26" s="291">
        <v>623</v>
      </c>
      <c r="D26" s="291">
        <v>623</v>
      </c>
      <c r="E26" s="291">
        <v>624</v>
      </c>
      <c r="F26" s="291">
        <v>654</v>
      </c>
      <c r="G26" s="291">
        <v>674</v>
      </c>
      <c r="H26" s="291">
        <v>649</v>
      </c>
      <c r="I26" s="291">
        <v>601</v>
      </c>
      <c r="J26" s="291">
        <v>589</v>
      </c>
      <c r="K26" s="291">
        <v>590</v>
      </c>
      <c r="L26" s="291">
        <v>579</v>
      </c>
      <c r="M26" s="291">
        <v>591</v>
      </c>
      <c r="N26" s="291">
        <v>606</v>
      </c>
      <c r="O26" s="291">
        <v>593</v>
      </c>
      <c r="P26" s="291">
        <v>631</v>
      </c>
      <c r="Q26" s="291">
        <v>640</v>
      </c>
    </row>
    <row r="27" spans="1:17" s="93" customFormat="1" ht="15" customHeight="1" x14ac:dyDescent="0.35">
      <c r="A27" s="128" t="s">
        <v>29</v>
      </c>
      <c r="B27" s="291">
        <v>586</v>
      </c>
      <c r="C27" s="291">
        <v>599</v>
      </c>
      <c r="D27" s="291">
        <v>599</v>
      </c>
      <c r="E27" s="291">
        <v>597</v>
      </c>
      <c r="F27" s="291">
        <v>606</v>
      </c>
      <c r="G27" s="291">
        <v>600</v>
      </c>
      <c r="H27" s="291">
        <v>589</v>
      </c>
      <c r="I27" s="291">
        <v>571</v>
      </c>
      <c r="J27" s="291">
        <v>568</v>
      </c>
      <c r="K27" s="291">
        <v>549</v>
      </c>
      <c r="L27" s="291">
        <v>526</v>
      </c>
      <c r="M27" s="291">
        <v>527</v>
      </c>
      <c r="N27" s="291">
        <v>523</v>
      </c>
      <c r="O27" s="291">
        <v>520</v>
      </c>
      <c r="P27" s="291">
        <v>513</v>
      </c>
      <c r="Q27" s="291">
        <v>511</v>
      </c>
    </row>
    <row r="28" spans="1:17" s="93" customFormat="1" ht="15" customHeight="1" x14ac:dyDescent="0.35">
      <c r="A28" s="128" t="s">
        <v>30</v>
      </c>
      <c r="B28" s="291">
        <v>260</v>
      </c>
      <c r="C28" s="291">
        <v>256</v>
      </c>
      <c r="D28" s="291">
        <v>319</v>
      </c>
      <c r="E28" s="291">
        <v>321</v>
      </c>
      <c r="F28" s="291">
        <v>322</v>
      </c>
      <c r="G28" s="291">
        <v>320</v>
      </c>
      <c r="H28" s="291">
        <v>316</v>
      </c>
      <c r="I28" s="291">
        <v>316</v>
      </c>
      <c r="J28" s="291">
        <v>319</v>
      </c>
      <c r="K28" s="291">
        <v>317</v>
      </c>
      <c r="L28" s="291">
        <v>297</v>
      </c>
      <c r="M28" s="291">
        <v>272</v>
      </c>
      <c r="N28" s="291">
        <v>286</v>
      </c>
      <c r="O28" s="291">
        <v>307</v>
      </c>
      <c r="P28" s="291">
        <v>315</v>
      </c>
      <c r="Q28" s="291">
        <v>329</v>
      </c>
    </row>
    <row r="29" spans="1:17" s="93" customFormat="1" ht="15" customHeight="1" x14ac:dyDescent="0.35">
      <c r="A29" s="128" t="s">
        <v>31</v>
      </c>
      <c r="B29" s="291">
        <v>449</v>
      </c>
      <c r="C29" s="291">
        <v>445</v>
      </c>
      <c r="D29" s="291">
        <v>452</v>
      </c>
      <c r="E29" s="291">
        <v>465</v>
      </c>
      <c r="F29" s="291">
        <v>471</v>
      </c>
      <c r="G29" s="291">
        <v>518</v>
      </c>
      <c r="H29" s="291">
        <v>520</v>
      </c>
      <c r="I29" s="291">
        <v>516</v>
      </c>
      <c r="J29" s="291">
        <v>490</v>
      </c>
      <c r="K29" s="291">
        <v>453</v>
      </c>
      <c r="L29" s="291">
        <v>440</v>
      </c>
      <c r="M29" s="291">
        <v>453</v>
      </c>
      <c r="N29" s="291">
        <v>460</v>
      </c>
      <c r="O29" s="291">
        <v>474</v>
      </c>
      <c r="P29" s="291">
        <v>487</v>
      </c>
      <c r="Q29" s="291">
        <v>508</v>
      </c>
    </row>
    <row r="30" spans="1:17" s="93" customFormat="1" ht="15" customHeight="1" x14ac:dyDescent="0.35">
      <c r="A30" s="129" t="s">
        <v>32</v>
      </c>
      <c r="B30" s="292">
        <v>591</v>
      </c>
      <c r="C30" s="292">
        <v>602</v>
      </c>
      <c r="D30" s="292">
        <v>581</v>
      </c>
      <c r="E30" s="292">
        <v>583</v>
      </c>
      <c r="F30" s="292">
        <v>567</v>
      </c>
      <c r="G30" s="292">
        <v>541</v>
      </c>
      <c r="H30" s="292">
        <v>522</v>
      </c>
      <c r="I30" s="292">
        <v>509</v>
      </c>
      <c r="J30" s="292">
        <v>491</v>
      </c>
      <c r="K30" s="292">
        <v>477</v>
      </c>
      <c r="L30" s="292">
        <v>482</v>
      </c>
      <c r="M30" s="292">
        <v>482</v>
      </c>
      <c r="N30" s="292">
        <v>483</v>
      </c>
      <c r="O30" s="292">
        <v>483</v>
      </c>
      <c r="P30" s="292">
        <v>468</v>
      </c>
      <c r="Q30" s="292" t="s">
        <v>80</v>
      </c>
    </row>
    <row r="31" spans="1:17" s="93" customFormat="1" ht="15" customHeight="1" x14ac:dyDescent="0.35">
      <c r="A31" s="128" t="s">
        <v>33</v>
      </c>
      <c r="B31" s="291">
        <v>280</v>
      </c>
      <c r="C31" s="291">
        <v>279</v>
      </c>
      <c r="D31" s="291">
        <v>289</v>
      </c>
      <c r="E31" s="291">
        <v>297</v>
      </c>
      <c r="F31" s="291">
        <v>294</v>
      </c>
      <c r="G31" s="291">
        <v>306</v>
      </c>
      <c r="H31" s="291">
        <v>317</v>
      </c>
      <c r="I31" s="291">
        <v>318</v>
      </c>
      <c r="J31" s="291">
        <v>320</v>
      </c>
      <c r="K31" s="291">
        <v>308</v>
      </c>
      <c r="L31" s="291">
        <v>307</v>
      </c>
      <c r="M31" s="291">
        <v>310</v>
      </c>
      <c r="N31" s="291">
        <v>316</v>
      </c>
      <c r="O31" s="291">
        <v>339</v>
      </c>
      <c r="P31" s="291">
        <v>344</v>
      </c>
      <c r="Q31" s="291">
        <v>351</v>
      </c>
    </row>
    <row r="32" spans="1:17" s="93" customFormat="1" ht="15" customHeight="1" x14ac:dyDescent="0.35">
      <c r="A32" s="128" t="s">
        <v>34</v>
      </c>
      <c r="B32" s="291">
        <v>353</v>
      </c>
      <c r="C32" s="291">
        <v>349</v>
      </c>
      <c r="D32" s="291">
        <v>383</v>
      </c>
      <c r="E32" s="291">
        <v>396</v>
      </c>
      <c r="F32" s="291">
        <v>391</v>
      </c>
      <c r="G32" s="291">
        <v>411</v>
      </c>
      <c r="H32" s="291">
        <v>381</v>
      </c>
      <c r="I32" s="291">
        <v>313</v>
      </c>
      <c r="J32" s="291">
        <v>259</v>
      </c>
      <c r="K32" s="291">
        <v>251</v>
      </c>
      <c r="L32" s="291">
        <v>254</v>
      </c>
      <c r="M32" s="291">
        <v>249</v>
      </c>
      <c r="N32" s="291">
        <v>247</v>
      </c>
      <c r="O32" s="291">
        <v>261</v>
      </c>
      <c r="P32" s="291">
        <v>272</v>
      </c>
      <c r="Q32" s="291">
        <v>272</v>
      </c>
    </row>
    <row r="33" spans="1:17" s="93" customFormat="1" ht="15" customHeight="1" x14ac:dyDescent="0.35">
      <c r="A33" s="109" t="s">
        <v>35</v>
      </c>
      <c r="B33" s="293">
        <v>464</v>
      </c>
      <c r="C33" s="293">
        <v>461</v>
      </c>
      <c r="D33" s="293">
        <v>479</v>
      </c>
      <c r="E33" s="293">
        <v>491</v>
      </c>
      <c r="F33" s="293">
        <v>488</v>
      </c>
      <c r="G33" s="293">
        <v>485</v>
      </c>
      <c r="H33" s="293">
        <v>472</v>
      </c>
      <c r="I33" s="293">
        <v>441</v>
      </c>
      <c r="J33" s="293">
        <v>453</v>
      </c>
      <c r="K33" s="293">
        <v>454</v>
      </c>
      <c r="L33" s="293">
        <v>455</v>
      </c>
      <c r="M33" s="293">
        <v>443</v>
      </c>
      <c r="N33" s="293">
        <v>451</v>
      </c>
      <c r="O33" s="293">
        <v>447</v>
      </c>
      <c r="P33" s="293">
        <v>452</v>
      </c>
      <c r="Q33" s="293">
        <v>434</v>
      </c>
    </row>
    <row r="34" spans="1:17" s="40" customFormat="1" ht="15" thickBot="1" x14ac:dyDescent="0.4"/>
    <row r="35" spans="1:17" s="124" customFormat="1" ht="13.5" thickTop="1" thickBot="1" x14ac:dyDescent="0.3">
      <c r="A35" s="323" t="s">
        <v>163</v>
      </c>
      <c r="B35" s="323"/>
      <c r="C35" s="323"/>
      <c r="D35" s="323"/>
      <c r="E35" s="323"/>
      <c r="F35" s="323"/>
      <c r="G35" s="324"/>
      <c r="H35" s="324"/>
      <c r="I35" s="324"/>
      <c r="J35" s="324"/>
      <c r="K35" s="324"/>
      <c r="L35" s="324"/>
      <c r="M35" s="324"/>
      <c r="N35" s="324"/>
      <c r="O35" s="324"/>
      <c r="P35" s="324"/>
      <c r="Q35" s="324"/>
    </row>
    <row r="36" spans="1:17" s="124" customFormat="1" ht="13" thickTop="1" x14ac:dyDescent="0.25">
      <c r="A36" s="325" t="s">
        <v>164</v>
      </c>
      <c r="B36" s="325"/>
      <c r="C36" s="325"/>
      <c r="D36" s="325"/>
      <c r="E36" s="325"/>
      <c r="F36" s="325"/>
      <c r="G36" s="325"/>
      <c r="H36" s="325"/>
      <c r="I36" s="325"/>
      <c r="J36" s="325"/>
      <c r="K36" s="325"/>
      <c r="L36" s="325"/>
      <c r="M36" s="325"/>
      <c r="N36" s="325"/>
      <c r="O36" s="325"/>
      <c r="P36" s="325"/>
      <c r="Q36" s="325"/>
    </row>
    <row r="37" spans="1:17" s="124" customFormat="1" ht="13" thickBot="1" x14ac:dyDescent="0.3">
      <c r="A37" s="219" t="s">
        <v>165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</row>
    <row r="38" spans="1:17" s="40" customFormat="1" ht="15" thickTop="1" x14ac:dyDescent="0.35">
      <c r="A38" s="326" t="s">
        <v>179</v>
      </c>
      <c r="B38" s="326"/>
      <c r="C38" s="326"/>
      <c r="D38" s="326"/>
      <c r="E38" s="326"/>
      <c r="F38" s="326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6"/>
    </row>
    <row r="39" spans="1:17" s="40" customFormat="1" ht="15" thickBot="1" x14ac:dyDescent="0.4">
      <c r="A39" s="219" t="s">
        <v>180</v>
      </c>
      <c r="B39" s="219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</row>
    <row r="40" spans="1:17" ht="13" thickTop="1" x14ac:dyDescent="0.25"/>
  </sheetData>
  <hyperlinks>
    <hyperlink ref="A37" r:id="rId1" xr:uid="{00000000-0004-0000-1600-000000000000}"/>
    <hyperlink ref="A39" r:id="rId2" xr:uid="{00000000-0004-0000-1600-000001000000}"/>
  </hyperlinks>
  <pageMargins left="0.7" right="0.7" top="0.75" bottom="0.75" header="0.3" footer="0.3"/>
  <pageSetup paperSize="9" orientation="portrait"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339966"/>
  </sheetPr>
  <dimension ref="A1:Q40"/>
  <sheetViews>
    <sheetView zoomScale="73" zoomScaleNormal="73" workbookViewId="0"/>
  </sheetViews>
  <sheetFormatPr baseColWidth="10" defaultColWidth="11.453125" defaultRowHeight="12.5" x14ac:dyDescent="0.25"/>
  <cols>
    <col min="1" max="1" width="18" style="259" customWidth="1"/>
    <col min="2" max="16384" width="11.453125" style="259"/>
  </cols>
  <sheetData>
    <row r="1" spans="1:17" s="2" customFormat="1" ht="38.25" customHeight="1" thickTop="1" x14ac:dyDescent="0.25">
      <c r="A1" s="256" t="s">
        <v>202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1:17" s="2" customFormat="1" ht="20" x14ac:dyDescent="0.3">
      <c r="A2" s="7" t="s">
        <v>162</v>
      </c>
      <c r="B2" s="6"/>
      <c r="C2" s="6"/>
      <c r="D2" s="6"/>
      <c r="E2" s="6"/>
    </row>
    <row r="3" spans="1:17" s="2" customFormat="1" ht="30" customHeight="1" x14ac:dyDescent="0.25">
      <c r="A3" s="44" t="s">
        <v>6</v>
      </c>
      <c r="B3" s="44">
        <v>2003</v>
      </c>
      <c r="C3" s="44">
        <v>2004</v>
      </c>
      <c r="D3" s="44">
        <v>2005</v>
      </c>
      <c r="E3" s="44">
        <v>2006</v>
      </c>
      <c r="F3" s="44">
        <v>2007</v>
      </c>
      <c r="G3" s="44">
        <v>2008</v>
      </c>
      <c r="H3" s="44">
        <v>2009</v>
      </c>
      <c r="I3" s="44">
        <v>2010</v>
      </c>
      <c r="J3" s="44">
        <v>2011</v>
      </c>
      <c r="K3" s="44">
        <v>2012</v>
      </c>
      <c r="L3" s="44">
        <v>2013</v>
      </c>
      <c r="M3" s="44">
        <v>2014</v>
      </c>
      <c r="N3" s="44">
        <v>2015</v>
      </c>
      <c r="O3" s="44">
        <v>2016</v>
      </c>
      <c r="P3" s="44">
        <v>2017</v>
      </c>
      <c r="Q3" s="44">
        <v>2018</v>
      </c>
    </row>
    <row r="4" spans="1:17" s="2" customFormat="1" ht="30" customHeight="1" x14ac:dyDescent="0.25">
      <c r="A4" s="257" t="s">
        <v>79</v>
      </c>
      <c r="B4" s="289">
        <v>550.82753175913297</v>
      </c>
      <c r="C4" s="289">
        <v>568.24059409626852</v>
      </c>
      <c r="D4" s="289">
        <v>550.10466378901606</v>
      </c>
      <c r="E4" s="289">
        <v>558.62050229094746</v>
      </c>
      <c r="F4" s="289">
        <v>570.13703385024542</v>
      </c>
      <c r="G4" s="289">
        <v>542.42364296070537</v>
      </c>
      <c r="H4" s="289">
        <v>511.12034674818972</v>
      </c>
      <c r="I4" s="289">
        <v>491.52011629998253</v>
      </c>
      <c r="J4" s="289">
        <v>463.16135679633197</v>
      </c>
      <c r="K4" s="289">
        <v>501.21431535210257</v>
      </c>
      <c r="L4" s="289">
        <v>498</v>
      </c>
      <c r="M4" s="289">
        <v>510.77977523215327</v>
      </c>
      <c r="N4" s="289">
        <v>501.55780002196622</v>
      </c>
      <c r="O4" s="289">
        <v>514.34504059180915</v>
      </c>
      <c r="P4" s="289">
        <v>520.45532142445006</v>
      </c>
      <c r="Q4" s="289">
        <v>535.496498467626</v>
      </c>
    </row>
    <row r="5" spans="1:17" s="93" customFormat="1" ht="19.5" customHeight="1" x14ac:dyDescent="0.35">
      <c r="A5" s="272" t="s">
        <v>7</v>
      </c>
      <c r="B5" s="290">
        <v>489</v>
      </c>
      <c r="C5" s="290">
        <v>485</v>
      </c>
      <c r="D5" s="290">
        <v>483</v>
      </c>
      <c r="E5" s="290">
        <v>495</v>
      </c>
      <c r="F5" s="290">
        <v>502</v>
      </c>
      <c r="G5" s="290">
        <v>500</v>
      </c>
      <c r="H5" s="290">
        <v>496</v>
      </c>
      <c r="I5" s="290">
        <v>492</v>
      </c>
      <c r="J5" s="290">
        <v>486</v>
      </c>
      <c r="K5" s="290">
        <v>473</v>
      </c>
      <c r="L5" s="290">
        <v>467</v>
      </c>
      <c r="M5" s="290">
        <v>467</v>
      </c>
      <c r="N5" s="290">
        <v>468</v>
      </c>
      <c r="O5" s="290">
        <v>480</v>
      </c>
      <c r="P5" s="290">
        <v>480</v>
      </c>
      <c r="Q5" s="290">
        <v>480</v>
      </c>
    </row>
    <row r="6" spans="1:17" s="93" customFormat="1" ht="15" customHeight="1" x14ac:dyDescent="0.35">
      <c r="A6" s="128" t="s">
        <v>8</v>
      </c>
      <c r="B6" s="291">
        <v>601</v>
      </c>
      <c r="C6" s="291">
        <v>587</v>
      </c>
      <c r="D6" s="291">
        <v>565</v>
      </c>
      <c r="E6" s="291">
        <v>564</v>
      </c>
      <c r="F6" s="291">
        <v>582</v>
      </c>
      <c r="G6" s="291">
        <v>589</v>
      </c>
      <c r="H6" s="291">
        <v>592</v>
      </c>
      <c r="I6" s="291">
        <v>602</v>
      </c>
      <c r="J6" s="291">
        <v>626</v>
      </c>
      <c r="K6" s="291">
        <v>619</v>
      </c>
      <c r="L6" s="291">
        <v>608</v>
      </c>
      <c r="M6" s="291">
        <v>624</v>
      </c>
      <c r="N6" s="291">
        <v>625</v>
      </c>
      <c r="O6" s="291">
        <v>633</v>
      </c>
      <c r="P6" s="291">
        <v>627</v>
      </c>
      <c r="Q6" s="291">
        <v>615</v>
      </c>
    </row>
    <row r="7" spans="1:17" s="93" customFormat="1" ht="15" customHeight="1" x14ac:dyDescent="0.35">
      <c r="A7" s="128" t="s">
        <v>9</v>
      </c>
      <c r="B7" s="291">
        <v>650</v>
      </c>
      <c r="C7" s="291">
        <v>566</v>
      </c>
      <c r="D7" s="291">
        <v>559</v>
      </c>
      <c r="E7" s="291">
        <v>585</v>
      </c>
      <c r="F7" s="291">
        <v>586</v>
      </c>
      <c r="G7" s="291">
        <v>587</v>
      </c>
      <c r="H7" s="291">
        <v>574</v>
      </c>
      <c r="I7" s="291">
        <v>548</v>
      </c>
      <c r="J7" s="291">
        <v>552</v>
      </c>
      <c r="K7" s="291">
        <v>560</v>
      </c>
      <c r="L7" s="291">
        <v>559</v>
      </c>
      <c r="M7" s="291">
        <v>547</v>
      </c>
      <c r="N7" s="291">
        <v>547</v>
      </c>
      <c r="O7" s="291">
        <v>552</v>
      </c>
      <c r="P7" s="291">
        <v>562</v>
      </c>
      <c r="Q7" s="291" t="s">
        <v>80</v>
      </c>
    </row>
    <row r="8" spans="1:17" s="93" customFormat="1" ht="15" customHeight="1" x14ac:dyDescent="0.35">
      <c r="A8" s="128" t="s">
        <v>10</v>
      </c>
      <c r="B8" s="291">
        <v>472</v>
      </c>
      <c r="C8" s="291">
        <v>489</v>
      </c>
      <c r="D8" s="291">
        <v>504</v>
      </c>
      <c r="E8" s="291">
        <v>488</v>
      </c>
      <c r="F8" s="291">
        <v>513</v>
      </c>
      <c r="G8" s="291">
        <v>456</v>
      </c>
      <c r="H8" s="291">
        <v>443</v>
      </c>
      <c r="I8" s="291">
        <v>436</v>
      </c>
      <c r="J8" s="291">
        <v>433</v>
      </c>
      <c r="K8" s="291">
        <v>425</v>
      </c>
      <c r="L8" s="291">
        <v>425</v>
      </c>
      <c r="M8" s="291">
        <v>418</v>
      </c>
      <c r="N8" s="291">
        <v>406</v>
      </c>
      <c r="O8" s="291">
        <v>419</v>
      </c>
      <c r="P8" s="291">
        <v>407</v>
      </c>
      <c r="Q8" s="291">
        <v>411</v>
      </c>
    </row>
    <row r="9" spans="1:17" s="93" customFormat="1" ht="15" customHeight="1" x14ac:dyDescent="0.35">
      <c r="A9" s="128" t="s">
        <v>11</v>
      </c>
      <c r="B9" s="291">
        <v>510</v>
      </c>
      <c r="C9" s="291">
        <v>503</v>
      </c>
      <c r="D9" s="291">
        <v>518</v>
      </c>
      <c r="E9" s="291">
        <v>472</v>
      </c>
      <c r="F9" s="291">
        <v>509</v>
      </c>
      <c r="G9" s="291">
        <v>564</v>
      </c>
      <c r="H9" s="291">
        <v>579</v>
      </c>
      <c r="I9" s="291">
        <v>547</v>
      </c>
      <c r="J9" s="291">
        <v>483</v>
      </c>
      <c r="K9" s="291">
        <v>433</v>
      </c>
      <c r="L9" s="291">
        <v>428</v>
      </c>
      <c r="M9" s="291">
        <v>416</v>
      </c>
      <c r="N9" s="291">
        <v>412</v>
      </c>
      <c r="O9" s="291">
        <v>404</v>
      </c>
      <c r="P9" s="291">
        <v>434</v>
      </c>
      <c r="Q9" s="291">
        <v>416</v>
      </c>
    </row>
    <row r="10" spans="1:17" s="93" customFormat="1" ht="15" customHeight="1" x14ac:dyDescent="0.35">
      <c r="A10" s="129" t="s">
        <v>12</v>
      </c>
      <c r="B10" s="292">
        <v>670</v>
      </c>
      <c r="C10" s="292">
        <v>684</v>
      </c>
      <c r="D10" s="292">
        <v>688</v>
      </c>
      <c r="E10" s="292">
        <v>694</v>
      </c>
      <c r="F10" s="292">
        <v>704</v>
      </c>
      <c r="G10" s="292">
        <v>728</v>
      </c>
      <c r="H10" s="292">
        <v>729</v>
      </c>
      <c r="I10" s="292">
        <v>664</v>
      </c>
      <c r="J10" s="292">
        <v>627</v>
      </c>
      <c r="K10" s="292">
        <v>611</v>
      </c>
      <c r="L10" s="292">
        <v>581</v>
      </c>
      <c r="M10" s="292">
        <v>575</v>
      </c>
      <c r="N10" s="292">
        <v>590</v>
      </c>
      <c r="O10" s="292">
        <v>592</v>
      </c>
      <c r="P10" s="292">
        <v>587</v>
      </c>
      <c r="Q10" s="292" t="s">
        <v>80</v>
      </c>
    </row>
    <row r="11" spans="1:17" s="93" customFormat="1" ht="15" customHeight="1" x14ac:dyDescent="0.35">
      <c r="A11" s="128" t="s">
        <v>13</v>
      </c>
      <c r="B11" s="291" t="s">
        <v>80</v>
      </c>
      <c r="C11" s="291" t="s">
        <v>80</v>
      </c>
      <c r="D11" s="291" t="s">
        <v>80</v>
      </c>
      <c r="E11" s="291">
        <v>283</v>
      </c>
      <c r="F11" s="291">
        <v>395</v>
      </c>
      <c r="G11" s="291">
        <v>413</v>
      </c>
      <c r="H11" s="291">
        <v>402</v>
      </c>
      <c r="I11" s="291">
        <v>373</v>
      </c>
      <c r="J11" s="291">
        <v>381</v>
      </c>
      <c r="K11" s="291">
        <v>381</v>
      </c>
      <c r="L11" s="291">
        <v>393</v>
      </c>
      <c r="M11" s="291">
        <v>374</v>
      </c>
      <c r="N11" s="291">
        <v>384</v>
      </c>
      <c r="O11" s="291">
        <v>394</v>
      </c>
      <c r="P11" s="291">
        <v>399</v>
      </c>
      <c r="Q11" s="291">
        <v>396</v>
      </c>
    </row>
    <row r="12" spans="1:17" s="93" customFormat="1" ht="15" customHeight="1" x14ac:dyDescent="0.35">
      <c r="A12" s="128" t="s">
        <v>14</v>
      </c>
      <c r="B12" s="291">
        <v>671</v>
      </c>
      <c r="C12" s="291">
        <v>695</v>
      </c>
      <c r="D12" s="291">
        <v>736</v>
      </c>
      <c r="E12" s="291">
        <v>740</v>
      </c>
      <c r="F12" s="291">
        <v>790</v>
      </c>
      <c r="G12" s="291">
        <v>830</v>
      </c>
      <c r="H12" s="291">
        <v>762</v>
      </c>
      <c r="I12" s="291" t="s">
        <v>80</v>
      </c>
      <c r="J12" s="291">
        <v>829</v>
      </c>
      <c r="K12" s="291">
        <v>778</v>
      </c>
      <c r="L12" s="291">
        <v>778</v>
      </c>
      <c r="M12" s="291">
        <v>773</v>
      </c>
      <c r="N12" s="291">
        <v>781</v>
      </c>
      <c r="O12" s="291">
        <v>782</v>
      </c>
      <c r="P12" s="291">
        <v>782</v>
      </c>
      <c r="Q12" s="291">
        <v>766</v>
      </c>
    </row>
    <row r="13" spans="1:17" s="93" customFormat="1" ht="14.5" x14ac:dyDescent="0.35">
      <c r="A13" s="128" t="s">
        <v>15</v>
      </c>
      <c r="B13" s="291">
        <v>266</v>
      </c>
      <c r="C13" s="291">
        <v>261</v>
      </c>
      <c r="D13" s="291">
        <v>257</v>
      </c>
      <c r="E13" s="291">
        <v>268</v>
      </c>
      <c r="F13" s="291">
        <v>278</v>
      </c>
      <c r="G13" s="291">
        <v>290</v>
      </c>
      <c r="H13" s="291">
        <v>294</v>
      </c>
      <c r="I13" s="291">
        <v>309</v>
      </c>
      <c r="J13" s="291">
        <v>298</v>
      </c>
      <c r="K13" s="291">
        <v>296</v>
      </c>
      <c r="L13" s="291">
        <v>278</v>
      </c>
      <c r="M13" s="291">
        <v>282</v>
      </c>
      <c r="N13" s="291">
        <v>310</v>
      </c>
      <c r="O13" s="291">
        <v>345</v>
      </c>
      <c r="P13" s="291">
        <v>378</v>
      </c>
      <c r="Q13" s="291">
        <v>414</v>
      </c>
    </row>
    <row r="14" spans="1:17" s="93" customFormat="1" ht="15" customHeight="1" x14ac:dyDescent="0.35">
      <c r="A14" s="128" t="s">
        <v>16</v>
      </c>
      <c r="B14" s="291">
        <v>403</v>
      </c>
      <c r="C14" s="291">
        <v>420</v>
      </c>
      <c r="D14" s="291">
        <v>422</v>
      </c>
      <c r="E14" s="291">
        <v>442</v>
      </c>
      <c r="F14" s="291">
        <v>456</v>
      </c>
      <c r="G14" s="291">
        <v>448</v>
      </c>
      <c r="H14" s="291">
        <v>417</v>
      </c>
      <c r="I14" s="291">
        <v>393</v>
      </c>
      <c r="J14" s="291">
        <v>388</v>
      </c>
      <c r="K14" s="291">
        <v>311</v>
      </c>
      <c r="L14" s="291">
        <v>255</v>
      </c>
      <c r="M14" s="291">
        <v>257</v>
      </c>
      <c r="N14" s="291">
        <v>421</v>
      </c>
      <c r="O14" s="291">
        <v>382</v>
      </c>
      <c r="P14" s="291">
        <v>374</v>
      </c>
      <c r="Q14" s="291">
        <v>383</v>
      </c>
    </row>
    <row r="15" spans="1:17" s="93" customFormat="1" ht="15" customHeight="1" x14ac:dyDescent="0.35">
      <c r="A15" s="129" t="s">
        <v>17</v>
      </c>
      <c r="B15" s="292">
        <v>587</v>
      </c>
      <c r="C15" s="292">
        <v>521</v>
      </c>
      <c r="D15" s="292">
        <v>517</v>
      </c>
      <c r="E15" s="292">
        <v>590</v>
      </c>
      <c r="F15" s="292">
        <v>578</v>
      </c>
      <c r="G15" s="292">
        <v>551</v>
      </c>
      <c r="H15" s="292">
        <v>542</v>
      </c>
      <c r="I15" s="292">
        <v>510</v>
      </c>
      <c r="J15" s="292">
        <v>485</v>
      </c>
      <c r="K15" s="292">
        <v>468</v>
      </c>
      <c r="L15" s="292">
        <v>454</v>
      </c>
      <c r="M15" s="292">
        <v>448</v>
      </c>
      <c r="N15" s="292">
        <v>456</v>
      </c>
      <c r="O15" s="292">
        <v>463</v>
      </c>
      <c r="P15" s="292">
        <v>462</v>
      </c>
      <c r="Q15" s="292">
        <v>475</v>
      </c>
    </row>
    <row r="16" spans="1:17" s="93" customFormat="1" ht="15" customHeight="1" x14ac:dyDescent="0.35">
      <c r="A16" s="128" t="s">
        <v>18</v>
      </c>
      <c r="B16" s="291">
        <v>333</v>
      </c>
      <c r="C16" s="291">
        <v>392</v>
      </c>
      <c r="D16" s="291">
        <v>371</v>
      </c>
      <c r="E16" s="291">
        <v>347</v>
      </c>
      <c r="F16" s="291">
        <v>396</v>
      </c>
      <c r="G16" s="291">
        <v>329</v>
      </c>
      <c r="H16" s="291">
        <v>287</v>
      </c>
      <c r="I16" s="291">
        <v>256</v>
      </c>
      <c r="J16" s="291">
        <v>250</v>
      </c>
      <c r="K16" s="291">
        <v>187</v>
      </c>
      <c r="L16" s="291">
        <v>255</v>
      </c>
      <c r="M16" s="291">
        <v>303</v>
      </c>
      <c r="N16" s="291">
        <v>313</v>
      </c>
      <c r="O16" s="291">
        <v>344</v>
      </c>
      <c r="P16" s="291">
        <v>373</v>
      </c>
      <c r="Q16" s="291">
        <v>382</v>
      </c>
    </row>
    <row r="17" spans="1:17" s="93" customFormat="1" ht="15" customHeight="1" x14ac:dyDescent="0.35">
      <c r="A17" s="128" t="s">
        <v>19</v>
      </c>
      <c r="B17" s="291">
        <v>483</v>
      </c>
      <c r="C17" s="291">
        <v>484</v>
      </c>
      <c r="D17" s="291">
        <v>485</v>
      </c>
      <c r="E17" s="291">
        <v>494</v>
      </c>
      <c r="F17" s="291">
        <v>506</v>
      </c>
      <c r="G17" s="291">
        <v>533</v>
      </c>
      <c r="H17" s="291">
        <v>480</v>
      </c>
      <c r="I17" s="291">
        <v>470</v>
      </c>
      <c r="J17" s="291">
        <v>504</v>
      </c>
      <c r="K17" s="291">
        <v>506</v>
      </c>
      <c r="L17" s="291">
        <v>493</v>
      </c>
      <c r="M17" s="291">
        <v>482</v>
      </c>
      <c r="N17" s="291">
        <v>318</v>
      </c>
      <c r="O17" s="291">
        <v>504</v>
      </c>
      <c r="P17" s="291">
        <v>510</v>
      </c>
      <c r="Q17" s="291" t="s">
        <v>80</v>
      </c>
    </row>
    <row r="18" spans="1:17" s="93" customFormat="1" ht="15" customHeight="1" x14ac:dyDescent="0.35">
      <c r="A18" s="128" t="s">
        <v>20</v>
      </c>
      <c r="B18" s="291">
        <v>506</v>
      </c>
      <c r="C18" s="291">
        <v>519</v>
      </c>
      <c r="D18" s="291">
        <v>529</v>
      </c>
      <c r="E18" s="291">
        <v>535</v>
      </c>
      <c r="F18" s="291">
        <v>542</v>
      </c>
      <c r="G18" s="291">
        <v>538</v>
      </c>
      <c r="H18" s="291">
        <v>534</v>
      </c>
      <c r="I18" s="291">
        <v>534</v>
      </c>
      <c r="J18" s="291">
        <v>534</v>
      </c>
      <c r="K18" s="291">
        <v>527</v>
      </c>
      <c r="L18" s="291">
        <v>520</v>
      </c>
      <c r="M18" s="291">
        <v>517</v>
      </c>
      <c r="N18" s="291">
        <v>516</v>
      </c>
      <c r="O18" s="291">
        <v>521</v>
      </c>
      <c r="P18" s="291">
        <v>526</v>
      </c>
      <c r="Q18" s="291">
        <v>527</v>
      </c>
    </row>
    <row r="19" spans="1:17" s="93" customFormat="1" ht="15" customHeight="1" x14ac:dyDescent="0.35">
      <c r="A19" s="128" t="s">
        <v>21</v>
      </c>
      <c r="B19" s="291">
        <v>431</v>
      </c>
      <c r="C19" s="291">
        <v>436</v>
      </c>
      <c r="D19" s="291">
        <v>443</v>
      </c>
      <c r="E19" s="291">
        <v>447</v>
      </c>
      <c r="F19" s="291">
        <v>453</v>
      </c>
      <c r="G19" s="291">
        <v>458</v>
      </c>
      <c r="H19" s="291">
        <v>464</v>
      </c>
      <c r="I19" s="291">
        <v>532</v>
      </c>
      <c r="J19" s="291">
        <v>503</v>
      </c>
      <c r="K19" s="291">
        <v>492</v>
      </c>
      <c r="L19" s="291">
        <v>482</v>
      </c>
      <c r="M19" s="291">
        <v>488</v>
      </c>
      <c r="N19" s="291">
        <v>488</v>
      </c>
      <c r="O19" s="291">
        <v>498</v>
      </c>
      <c r="P19" s="291">
        <v>504</v>
      </c>
      <c r="Q19" s="291" t="s">
        <v>80</v>
      </c>
    </row>
    <row r="20" spans="1:17" s="93" customFormat="1" ht="15" customHeight="1" x14ac:dyDescent="0.35">
      <c r="A20" s="129" t="s">
        <v>22</v>
      </c>
      <c r="B20" s="292">
        <v>432</v>
      </c>
      <c r="C20" s="292">
        <v>450</v>
      </c>
      <c r="D20" s="292">
        <v>457</v>
      </c>
      <c r="E20" s="292">
        <v>464</v>
      </c>
      <c r="F20" s="292">
        <v>434</v>
      </c>
      <c r="G20" s="292">
        <v>441</v>
      </c>
      <c r="H20" s="292">
        <v>427</v>
      </c>
      <c r="I20" s="292">
        <v>403</v>
      </c>
      <c r="J20" s="292">
        <v>382</v>
      </c>
      <c r="K20" s="292">
        <v>402</v>
      </c>
      <c r="L20" s="292">
        <v>378</v>
      </c>
      <c r="M20" s="292">
        <v>376</v>
      </c>
      <c r="N20" s="292">
        <v>377</v>
      </c>
      <c r="O20" s="292">
        <v>380</v>
      </c>
      <c r="P20" s="292">
        <v>383</v>
      </c>
      <c r="Q20" s="292">
        <v>383</v>
      </c>
    </row>
    <row r="21" spans="1:17" s="93" customFormat="1" ht="15" customHeight="1" x14ac:dyDescent="0.35">
      <c r="A21" s="128" t="s">
        <v>23</v>
      </c>
      <c r="B21" s="291">
        <v>649</v>
      </c>
      <c r="C21" s="291">
        <v>664</v>
      </c>
      <c r="D21" s="291">
        <v>668</v>
      </c>
      <c r="E21" s="291">
        <v>725</v>
      </c>
      <c r="F21" s="291">
        <v>722</v>
      </c>
      <c r="G21" s="291">
        <v>691</v>
      </c>
      <c r="H21" s="291">
        <v>623</v>
      </c>
      <c r="I21" s="291">
        <v>575</v>
      </c>
      <c r="J21" s="291">
        <v>559</v>
      </c>
      <c r="K21" s="291">
        <v>530</v>
      </c>
      <c r="L21" s="291" t="s">
        <v>80</v>
      </c>
      <c r="M21" s="291">
        <v>531</v>
      </c>
      <c r="N21" s="291" t="s">
        <v>80</v>
      </c>
      <c r="O21" s="291">
        <v>572</v>
      </c>
      <c r="P21" s="291">
        <v>567</v>
      </c>
      <c r="Q21" s="291" t="s">
        <v>80</v>
      </c>
    </row>
    <row r="22" spans="1:17" s="93" customFormat="1" ht="15" customHeight="1" x14ac:dyDescent="0.35">
      <c r="A22" s="128" t="s">
        <v>24</v>
      </c>
      <c r="B22" s="291">
        <v>453</v>
      </c>
      <c r="C22" s="291">
        <v>462</v>
      </c>
      <c r="D22" s="291">
        <v>462</v>
      </c>
      <c r="E22" s="291">
        <v>479</v>
      </c>
      <c r="F22" s="291">
        <v>498</v>
      </c>
      <c r="G22" s="291">
        <v>479</v>
      </c>
      <c r="H22" s="291">
        <v>505</v>
      </c>
      <c r="I22" s="291">
        <v>515</v>
      </c>
      <c r="J22" s="291">
        <v>504</v>
      </c>
      <c r="K22" s="291">
        <v>483</v>
      </c>
      <c r="L22" s="291">
        <v>474</v>
      </c>
      <c r="M22" s="291">
        <v>453</v>
      </c>
      <c r="N22" s="291">
        <v>443</v>
      </c>
      <c r="O22" s="291">
        <v>452</v>
      </c>
      <c r="P22" s="291">
        <v>445</v>
      </c>
      <c r="Q22" s="291">
        <v>455</v>
      </c>
    </row>
    <row r="23" spans="1:17" s="93" customFormat="1" ht="15" customHeight="1" x14ac:dyDescent="0.35">
      <c r="A23" s="128" t="s">
        <v>25</v>
      </c>
      <c r="B23" s="291">
        <v>265</v>
      </c>
      <c r="C23" s="291">
        <v>286</v>
      </c>
      <c r="D23" s="291">
        <v>266</v>
      </c>
      <c r="E23" s="291">
        <v>320</v>
      </c>
      <c r="F23" s="291">
        <v>355</v>
      </c>
      <c r="G23" s="291">
        <v>347</v>
      </c>
      <c r="H23" s="291">
        <v>352</v>
      </c>
      <c r="I23" s="291">
        <v>324</v>
      </c>
      <c r="J23" s="291">
        <v>292</v>
      </c>
      <c r="K23" s="291">
        <v>302</v>
      </c>
      <c r="L23" s="291">
        <v>355</v>
      </c>
      <c r="M23" s="291">
        <v>362</v>
      </c>
      <c r="N23" s="291">
        <v>373</v>
      </c>
      <c r="O23" s="291">
        <v>376</v>
      </c>
      <c r="P23" s="291">
        <v>380</v>
      </c>
      <c r="Q23" s="291">
        <v>351</v>
      </c>
    </row>
    <row r="24" spans="1:17" s="93" customFormat="1" ht="15" customHeight="1" x14ac:dyDescent="0.35">
      <c r="A24" s="128" t="s">
        <v>26</v>
      </c>
      <c r="B24" s="291">
        <v>333</v>
      </c>
      <c r="C24" s="291">
        <v>348</v>
      </c>
      <c r="D24" s="291">
        <v>361</v>
      </c>
      <c r="E24" s="291">
        <v>378</v>
      </c>
      <c r="F24" s="291">
        <v>417</v>
      </c>
      <c r="G24" s="291">
        <v>423</v>
      </c>
      <c r="H24" s="291">
        <v>378</v>
      </c>
      <c r="I24" s="291">
        <v>369</v>
      </c>
      <c r="J24" s="291">
        <v>432</v>
      </c>
      <c r="K24" s="291">
        <v>429</v>
      </c>
      <c r="L24" s="291">
        <v>421</v>
      </c>
      <c r="M24" s="291">
        <v>425</v>
      </c>
      <c r="N24" s="291">
        <v>442</v>
      </c>
      <c r="O24" s="291">
        <v>422</v>
      </c>
      <c r="P24" s="291">
        <v>451</v>
      </c>
      <c r="Q24" s="291">
        <v>417</v>
      </c>
    </row>
    <row r="25" spans="1:17" s="93" customFormat="1" ht="15" customHeight="1" x14ac:dyDescent="0.35">
      <c r="A25" s="129" t="s">
        <v>27</v>
      </c>
      <c r="B25" s="292">
        <v>678</v>
      </c>
      <c r="C25" s="292">
        <v>679</v>
      </c>
      <c r="D25" s="292">
        <v>672</v>
      </c>
      <c r="E25" s="292">
        <v>683</v>
      </c>
      <c r="F25" s="292">
        <v>695</v>
      </c>
      <c r="G25" s="292">
        <v>697</v>
      </c>
      <c r="H25" s="292">
        <v>679</v>
      </c>
      <c r="I25" s="292">
        <v>679</v>
      </c>
      <c r="J25" s="292">
        <v>666</v>
      </c>
      <c r="K25" s="292">
        <v>652</v>
      </c>
      <c r="L25" s="292">
        <v>616</v>
      </c>
      <c r="M25" s="292">
        <v>626</v>
      </c>
      <c r="N25" s="292">
        <v>607</v>
      </c>
      <c r="O25" s="292">
        <v>609</v>
      </c>
      <c r="P25" s="292">
        <v>615</v>
      </c>
      <c r="Q25" s="292">
        <v>610</v>
      </c>
    </row>
    <row r="26" spans="1:17" s="93" customFormat="1" ht="15" customHeight="1" x14ac:dyDescent="0.35">
      <c r="A26" s="128" t="s">
        <v>28</v>
      </c>
      <c r="B26" s="291">
        <v>579</v>
      </c>
      <c r="C26" s="291">
        <v>623</v>
      </c>
      <c r="D26" s="291">
        <v>623</v>
      </c>
      <c r="E26" s="291">
        <v>624</v>
      </c>
      <c r="F26" s="291">
        <v>654</v>
      </c>
      <c r="G26" s="291">
        <v>674</v>
      </c>
      <c r="H26" s="291">
        <v>649</v>
      </c>
      <c r="I26" s="291">
        <v>577</v>
      </c>
      <c r="J26" s="291">
        <v>555</v>
      </c>
      <c r="K26" s="291">
        <v>553</v>
      </c>
      <c r="L26" s="291">
        <v>540</v>
      </c>
      <c r="M26" s="291">
        <v>549</v>
      </c>
      <c r="N26" s="291">
        <v>715</v>
      </c>
      <c r="O26" s="291">
        <v>521</v>
      </c>
      <c r="P26" s="291">
        <v>565</v>
      </c>
      <c r="Q26" s="291">
        <v>587</v>
      </c>
    </row>
    <row r="27" spans="1:17" s="93" customFormat="1" ht="15" customHeight="1" x14ac:dyDescent="0.35">
      <c r="A27" s="128" t="s">
        <v>29</v>
      </c>
      <c r="B27" s="291">
        <v>479</v>
      </c>
      <c r="C27" s="291">
        <v>492</v>
      </c>
      <c r="D27" s="291">
        <v>492</v>
      </c>
      <c r="E27" s="291">
        <v>492</v>
      </c>
      <c r="F27" s="291">
        <v>504</v>
      </c>
      <c r="G27" s="291">
        <v>600</v>
      </c>
      <c r="H27" s="291">
        <v>589</v>
      </c>
      <c r="I27" s="291">
        <v>571</v>
      </c>
      <c r="J27" s="291">
        <v>568</v>
      </c>
      <c r="K27" s="291">
        <v>549</v>
      </c>
      <c r="L27" s="291">
        <v>526</v>
      </c>
      <c r="M27" s="291">
        <v>527</v>
      </c>
      <c r="N27" s="291">
        <v>523</v>
      </c>
      <c r="O27" s="291">
        <v>520</v>
      </c>
      <c r="P27" s="291">
        <v>513</v>
      </c>
      <c r="Q27" s="291">
        <v>511</v>
      </c>
    </row>
    <row r="28" spans="1:17" s="93" customFormat="1" ht="15" customHeight="1" x14ac:dyDescent="0.35">
      <c r="A28" s="128" t="s">
        <v>30</v>
      </c>
      <c r="B28" s="291">
        <v>260</v>
      </c>
      <c r="C28" s="291">
        <v>254</v>
      </c>
      <c r="D28" s="291">
        <v>245</v>
      </c>
      <c r="E28" s="291">
        <v>259</v>
      </c>
      <c r="F28" s="291">
        <v>264</v>
      </c>
      <c r="G28" s="291">
        <v>263</v>
      </c>
      <c r="H28" s="291">
        <v>264</v>
      </c>
      <c r="I28" s="291">
        <v>264</v>
      </c>
      <c r="J28" s="291">
        <v>258</v>
      </c>
      <c r="K28" s="291">
        <v>252</v>
      </c>
      <c r="L28" s="291">
        <v>249</v>
      </c>
      <c r="M28" s="291">
        <v>272</v>
      </c>
      <c r="N28" s="291">
        <v>286</v>
      </c>
      <c r="O28" s="291">
        <v>307</v>
      </c>
      <c r="P28" s="291">
        <v>315</v>
      </c>
      <c r="Q28" s="291">
        <v>329</v>
      </c>
    </row>
    <row r="29" spans="1:17" s="93" customFormat="1" ht="15" customHeight="1" x14ac:dyDescent="0.35">
      <c r="A29" s="128" t="s">
        <v>31</v>
      </c>
      <c r="B29" s="291">
        <v>449</v>
      </c>
      <c r="C29" s="291">
        <v>445</v>
      </c>
      <c r="D29" s="291">
        <v>452</v>
      </c>
      <c r="E29" s="291">
        <v>465</v>
      </c>
      <c r="F29" s="291">
        <v>471</v>
      </c>
      <c r="G29" s="291">
        <v>518</v>
      </c>
      <c r="H29" s="291">
        <v>520</v>
      </c>
      <c r="I29" s="291">
        <v>516</v>
      </c>
      <c r="J29" s="291">
        <v>490</v>
      </c>
      <c r="K29" s="291">
        <v>453</v>
      </c>
      <c r="L29" s="291">
        <v>440</v>
      </c>
      <c r="M29" s="291">
        <v>453</v>
      </c>
      <c r="N29" s="291">
        <v>443</v>
      </c>
      <c r="O29" s="291">
        <v>450</v>
      </c>
      <c r="P29" s="291">
        <v>464</v>
      </c>
      <c r="Q29" s="291">
        <v>485</v>
      </c>
    </row>
    <row r="30" spans="1:17" s="93" customFormat="1" ht="15" customHeight="1" x14ac:dyDescent="0.35">
      <c r="A30" s="129" t="s">
        <v>32</v>
      </c>
      <c r="B30" s="292">
        <v>591</v>
      </c>
      <c r="C30" s="292">
        <v>602</v>
      </c>
      <c r="D30" s="292">
        <v>581</v>
      </c>
      <c r="E30" s="292">
        <v>581</v>
      </c>
      <c r="F30" s="292">
        <v>565</v>
      </c>
      <c r="G30" s="292">
        <v>537</v>
      </c>
      <c r="H30" s="292">
        <v>517</v>
      </c>
      <c r="I30" s="292">
        <v>504</v>
      </c>
      <c r="J30" s="292">
        <v>485</v>
      </c>
      <c r="K30" s="292">
        <v>470</v>
      </c>
      <c r="L30" s="292">
        <v>474</v>
      </c>
      <c r="M30" s="292">
        <v>472</v>
      </c>
      <c r="N30" s="292">
        <v>472</v>
      </c>
      <c r="O30" s="292">
        <v>484</v>
      </c>
      <c r="P30" s="292">
        <v>469</v>
      </c>
      <c r="Q30" s="292" t="s">
        <v>80</v>
      </c>
    </row>
    <row r="31" spans="1:17" s="93" customFormat="1" ht="15" customHeight="1" x14ac:dyDescent="0.35">
      <c r="A31" s="128" t="s">
        <v>33</v>
      </c>
      <c r="B31" s="291">
        <v>243</v>
      </c>
      <c r="C31" s="291">
        <v>235</v>
      </c>
      <c r="D31" s="291">
        <v>244</v>
      </c>
      <c r="E31" s="291">
        <v>260</v>
      </c>
      <c r="F31" s="291">
        <v>274</v>
      </c>
      <c r="G31" s="291">
        <v>265</v>
      </c>
      <c r="H31" s="291">
        <v>277</v>
      </c>
      <c r="I31" s="291">
        <v>304</v>
      </c>
      <c r="J31" s="291">
        <v>319</v>
      </c>
      <c r="K31" s="291">
        <v>308</v>
      </c>
      <c r="L31" s="291">
        <v>307</v>
      </c>
      <c r="M31" s="291">
        <v>310</v>
      </c>
      <c r="N31" s="291">
        <v>316</v>
      </c>
      <c r="O31" s="291">
        <v>339</v>
      </c>
      <c r="P31" s="291">
        <v>344</v>
      </c>
      <c r="Q31" s="291">
        <v>351</v>
      </c>
    </row>
    <row r="32" spans="1:17" s="93" customFormat="1" ht="15" customHeight="1" x14ac:dyDescent="0.35">
      <c r="A32" s="128" t="s">
        <v>34</v>
      </c>
      <c r="B32" s="291">
        <v>280</v>
      </c>
      <c r="C32" s="291">
        <v>280</v>
      </c>
      <c r="D32" s="291">
        <v>308</v>
      </c>
      <c r="E32" s="291">
        <v>299</v>
      </c>
      <c r="F32" s="291">
        <v>295</v>
      </c>
      <c r="G32" s="291">
        <v>319</v>
      </c>
      <c r="H32" s="291">
        <v>307</v>
      </c>
      <c r="I32" s="291">
        <v>279</v>
      </c>
      <c r="J32" s="291">
        <v>234</v>
      </c>
      <c r="K32" s="291">
        <v>212</v>
      </c>
      <c r="L32" s="291">
        <v>214</v>
      </c>
      <c r="M32" s="291">
        <v>218</v>
      </c>
      <c r="N32" s="291">
        <v>216</v>
      </c>
      <c r="O32" s="291">
        <v>258</v>
      </c>
      <c r="P32" s="291">
        <v>272</v>
      </c>
      <c r="Q32" s="291">
        <v>264</v>
      </c>
    </row>
    <row r="33" spans="1:17" s="93" customFormat="1" ht="15" customHeight="1" x14ac:dyDescent="0.35">
      <c r="A33" s="109" t="s">
        <v>35</v>
      </c>
      <c r="B33" s="293">
        <v>464</v>
      </c>
      <c r="C33" s="293">
        <v>461</v>
      </c>
      <c r="D33" s="293">
        <v>479</v>
      </c>
      <c r="E33" s="293">
        <v>491</v>
      </c>
      <c r="F33" s="293">
        <v>488</v>
      </c>
      <c r="G33" s="293">
        <v>485</v>
      </c>
      <c r="H33" s="293">
        <v>472</v>
      </c>
      <c r="I33" s="293">
        <v>441</v>
      </c>
      <c r="J33" s="293">
        <v>453</v>
      </c>
      <c r="K33" s="293">
        <v>454</v>
      </c>
      <c r="L33" s="293">
        <v>455</v>
      </c>
      <c r="M33" s="293">
        <v>443</v>
      </c>
      <c r="N33" s="293">
        <v>451</v>
      </c>
      <c r="O33" s="293">
        <v>447</v>
      </c>
      <c r="P33" s="293">
        <v>452</v>
      </c>
      <c r="Q33" s="293">
        <v>434</v>
      </c>
    </row>
    <row r="34" spans="1:17" s="40" customFormat="1" ht="15" thickBot="1" x14ac:dyDescent="0.4"/>
    <row r="35" spans="1:17" s="124" customFormat="1" ht="13.5" thickTop="1" thickBot="1" x14ac:dyDescent="0.3">
      <c r="A35" s="323" t="s">
        <v>163</v>
      </c>
      <c r="B35" s="323"/>
      <c r="C35" s="323"/>
      <c r="D35" s="323"/>
      <c r="E35" s="323"/>
      <c r="F35" s="323"/>
      <c r="G35" s="324"/>
      <c r="H35" s="324"/>
      <c r="I35" s="324"/>
      <c r="J35" s="324"/>
      <c r="K35" s="324"/>
      <c r="L35" s="324"/>
      <c r="M35" s="324"/>
      <c r="N35" s="324"/>
      <c r="O35" s="324"/>
      <c r="P35" s="324"/>
      <c r="Q35" s="324"/>
    </row>
    <row r="36" spans="1:17" s="124" customFormat="1" ht="13" thickTop="1" x14ac:dyDescent="0.25">
      <c r="A36" s="325" t="s">
        <v>164</v>
      </c>
      <c r="B36" s="325"/>
      <c r="C36" s="325"/>
      <c r="D36" s="325"/>
      <c r="E36" s="325"/>
      <c r="F36" s="325"/>
      <c r="G36" s="325"/>
      <c r="H36" s="325"/>
      <c r="I36" s="325"/>
      <c r="J36" s="325"/>
      <c r="K36" s="325"/>
      <c r="L36" s="325"/>
      <c r="M36" s="325"/>
      <c r="N36" s="325"/>
      <c r="O36" s="325"/>
      <c r="P36" s="325"/>
      <c r="Q36" s="325"/>
    </row>
    <row r="37" spans="1:17" s="124" customFormat="1" ht="13" thickBot="1" x14ac:dyDescent="0.3">
      <c r="A37" s="219" t="s">
        <v>165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</row>
    <row r="38" spans="1:17" s="40" customFormat="1" ht="15" thickTop="1" x14ac:dyDescent="0.35">
      <c r="A38" s="326" t="s">
        <v>179</v>
      </c>
      <c r="B38" s="326"/>
      <c r="C38" s="326"/>
      <c r="D38" s="326"/>
      <c r="E38" s="326"/>
      <c r="F38" s="326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6"/>
    </row>
    <row r="39" spans="1:17" s="40" customFormat="1" ht="15" thickBot="1" x14ac:dyDescent="0.4">
      <c r="A39" s="219" t="s">
        <v>180</v>
      </c>
      <c r="B39" s="219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</row>
    <row r="40" spans="1:17" ht="13" thickTop="1" x14ac:dyDescent="0.25"/>
  </sheetData>
  <hyperlinks>
    <hyperlink ref="A37" r:id="rId1" xr:uid="{00000000-0004-0000-1700-000000000000}"/>
    <hyperlink ref="A39" r:id="rId2" xr:uid="{00000000-0004-0000-1700-000001000000}"/>
  </hyperlinks>
  <pageMargins left="0.7" right="0.7" top="0.75" bottom="0.75" header="0.3" footer="0.3"/>
  <pageSetup paperSize="9" orientation="portrait"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12326-E47F-478A-9400-77B1EC0AF0B3}">
  <sheetPr>
    <tabColor rgb="FF339966"/>
  </sheetPr>
  <dimension ref="A1:Q40"/>
  <sheetViews>
    <sheetView zoomScale="85" zoomScaleNormal="85" workbookViewId="0"/>
  </sheetViews>
  <sheetFormatPr baseColWidth="10" defaultColWidth="11.453125" defaultRowHeight="12.5" x14ac:dyDescent="0.25"/>
  <cols>
    <col min="1" max="1" width="18" style="259" customWidth="1"/>
    <col min="2" max="16384" width="11.453125" style="259"/>
  </cols>
  <sheetData>
    <row r="1" spans="1:17" s="2" customFormat="1" ht="38.25" customHeight="1" thickTop="1" x14ac:dyDescent="0.25">
      <c r="A1" s="335" t="s">
        <v>209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</row>
    <row r="2" spans="1:17" s="2" customFormat="1" ht="20" x14ac:dyDescent="0.3">
      <c r="A2" s="337" t="s">
        <v>162</v>
      </c>
      <c r="B2" s="372"/>
      <c r="C2" s="372"/>
      <c r="D2" s="372"/>
      <c r="E2" s="372"/>
    </row>
    <row r="3" spans="1:17" s="2" customFormat="1" ht="30" customHeight="1" x14ac:dyDescent="0.25">
      <c r="A3" s="44" t="s">
        <v>6</v>
      </c>
      <c r="B3" s="44">
        <v>2003</v>
      </c>
      <c r="C3" s="44">
        <v>2004</v>
      </c>
      <c r="D3" s="44">
        <v>2005</v>
      </c>
      <c r="E3" s="44">
        <v>2006</v>
      </c>
      <c r="F3" s="44">
        <v>2007</v>
      </c>
      <c r="G3" s="44">
        <v>2008</v>
      </c>
      <c r="H3" s="44">
        <v>2009</v>
      </c>
      <c r="I3" s="44">
        <v>2010</v>
      </c>
      <c r="J3" s="44">
        <v>2011</v>
      </c>
      <c r="K3" s="44">
        <v>2012</v>
      </c>
      <c r="L3" s="44">
        <v>2013</v>
      </c>
      <c r="M3" s="44">
        <v>2014</v>
      </c>
      <c r="N3" s="44">
        <v>2015</v>
      </c>
      <c r="O3" s="44">
        <v>2016</v>
      </c>
      <c r="P3" s="44">
        <v>2017</v>
      </c>
      <c r="Q3" s="44">
        <v>2018</v>
      </c>
    </row>
    <row r="4" spans="1:17" s="2" customFormat="1" ht="30" customHeight="1" x14ac:dyDescent="0.25">
      <c r="A4" s="257" t="s">
        <v>79</v>
      </c>
      <c r="B4" s="258">
        <v>403.46467618842559</v>
      </c>
      <c r="C4" s="258">
        <v>367.87633220737507</v>
      </c>
      <c r="D4" s="258">
        <v>307.84353999912599</v>
      </c>
      <c r="E4" s="258">
        <v>292.82318204788402</v>
      </c>
      <c r="F4" s="258">
        <v>284.90595631526298</v>
      </c>
      <c r="G4" s="258">
        <v>262.683695879509</v>
      </c>
      <c r="H4" s="258">
        <v>246.35499999999999</v>
      </c>
      <c r="I4" s="258">
        <v>243.34</v>
      </c>
      <c r="J4" s="258">
        <v>226.38300660569547</v>
      </c>
      <c r="K4" s="258">
        <v>240.13949812099381</v>
      </c>
      <c r="L4" s="258">
        <v>202</v>
      </c>
      <c r="M4" s="258">
        <v>188.86422832117412</v>
      </c>
      <c r="N4" s="258">
        <v>160.71532640903607</v>
      </c>
      <c r="O4" s="258">
        <v>170.54989476855286</v>
      </c>
      <c r="P4" s="258">
        <v>165.69440088878179</v>
      </c>
      <c r="Q4" s="258">
        <v>169</v>
      </c>
    </row>
    <row r="5" spans="1:17" s="2" customFormat="1" ht="19.5" customHeight="1" x14ac:dyDescent="0.25">
      <c r="A5" s="373" t="s">
        <v>7</v>
      </c>
      <c r="B5" s="374">
        <v>254</v>
      </c>
      <c r="C5" s="374">
        <v>239</v>
      </c>
      <c r="D5" s="374">
        <v>223</v>
      </c>
      <c r="E5" s="374">
        <v>220</v>
      </c>
      <c r="F5" s="374">
        <v>214</v>
      </c>
      <c r="G5" s="374">
        <v>202</v>
      </c>
      <c r="H5" s="374">
        <v>194</v>
      </c>
      <c r="I5" s="374">
        <v>185</v>
      </c>
      <c r="J5" s="374">
        <v>171</v>
      </c>
      <c r="K5" s="374">
        <v>156</v>
      </c>
      <c r="L5" s="374">
        <v>145</v>
      </c>
      <c r="M5" s="374">
        <v>134</v>
      </c>
      <c r="N5" s="374">
        <v>125</v>
      </c>
      <c r="O5" s="374">
        <v>118</v>
      </c>
      <c r="P5" s="374">
        <v>114</v>
      </c>
      <c r="Q5" s="374">
        <v>112</v>
      </c>
    </row>
    <row r="6" spans="1:17" s="2" customFormat="1" ht="15" customHeight="1" x14ac:dyDescent="0.25">
      <c r="A6" s="375" t="s">
        <v>8</v>
      </c>
      <c r="B6" s="376">
        <v>115</v>
      </c>
      <c r="C6" s="376">
        <v>104</v>
      </c>
      <c r="D6" s="376">
        <v>48</v>
      </c>
      <c r="E6" s="376">
        <v>4</v>
      </c>
      <c r="F6" s="376">
        <v>4</v>
      </c>
      <c r="G6" s="376">
        <v>3</v>
      </c>
      <c r="H6" s="376">
        <v>2</v>
      </c>
      <c r="I6" s="376">
        <v>3</v>
      </c>
      <c r="J6" s="376">
        <v>3</v>
      </c>
      <c r="K6" s="376">
        <v>1</v>
      </c>
      <c r="L6" s="376">
        <v>8</v>
      </c>
      <c r="M6" s="376">
        <v>8</v>
      </c>
      <c r="N6" s="376">
        <v>8</v>
      </c>
      <c r="O6" s="376">
        <v>6</v>
      </c>
      <c r="P6" s="376">
        <v>5</v>
      </c>
      <c r="Q6" s="376">
        <v>5</v>
      </c>
    </row>
    <row r="7" spans="1:17" s="2" customFormat="1" ht="15" customHeight="1" x14ac:dyDescent="0.25">
      <c r="A7" s="375" t="s">
        <v>9</v>
      </c>
      <c r="B7" s="376">
        <v>183</v>
      </c>
      <c r="C7" s="376">
        <v>68</v>
      </c>
      <c r="D7" s="376">
        <v>65</v>
      </c>
      <c r="E7" s="376">
        <v>59</v>
      </c>
      <c r="F7" s="376">
        <v>51</v>
      </c>
      <c r="G7" s="376">
        <v>45</v>
      </c>
      <c r="H7" s="376">
        <v>36</v>
      </c>
      <c r="I7" s="376">
        <v>18</v>
      </c>
      <c r="J7" s="376">
        <v>27</v>
      </c>
      <c r="K7" s="376">
        <v>25</v>
      </c>
      <c r="L7" s="376">
        <v>23</v>
      </c>
      <c r="M7" s="376">
        <v>23</v>
      </c>
      <c r="N7" s="376">
        <v>17</v>
      </c>
      <c r="O7" s="376">
        <v>15</v>
      </c>
      <c r="P7" s="376">
        <v>12</v>
      </c>
      <c r="Q7" s="376" t="s">
        <v>80</v>
      </c>
    </row>
    <row r="8" spans="1:17" s="2" customFormat="1" ht="15" customHeight="1" x14ac:dyDescent="0.25">
      <c r="A8" s="375" t="s">
        <v>10</v>
      </c>
      <c r="B8" s="376">
        <v>52</v>
      </c>
      <c r="C8" s="376">
        <v>57</v>
      </c>
      <c r="D8" s="376">
        <v>56</v>
      </c>
      <c r="E8" s="376">
        <v>47</v>
      </c>
      <c r="F8" s="376">
        <v>47</v>
      </c>
      <c r="G8" s="376">
        <v>19</v>
      </c>
      <c r="H8" s="376">
        <v>15</v>
      </c>
      <c r="I8" s="376">
        <v>7</v>
      </c>
      <c r="J8" s="376">
        <v>4</v>
      </c>
      <c r="K8" s="376">
        <v>3</v>
      </c>
      <c r="L8" s="376">
        <v>4</v>
      </c>
      <c r="M8" s="376">
        <v>4</v>
      </c>
      <c r="N8" s="376">
        <v>4</v>
      </c>
      <c r="O8" s="376">
        <v>3</v>
      </c>
      <c r="P8" s="376">
        <v>4</v>
      </c>
      <c r="Q8" s="376">
        <v>4</v>
      </c>
    </row>
    <row r="9" spans="1:17" s="2" customFormat="1" ht="15" customHeight="1" x14ac:dyDescent="0.25">
      <c r="A9" s="375" t="s">
        <v>11</v>
      </c>
      <c r="B9" s="376">
        <v>411</v>
      </c>
      <c r="C9" s="376">
        <v>401</v>
      </c>
      <c r="D9" s="376">
        <v>411</v>
      </c>
      <c r="E9" s="376">
        <v>362</v>
      </c>
      <c r="F9" s="376">
        <v>395</v>
      </c>
      <c r="G9" s="376">
        <v>448</v>
      </c>
      <c r="H9" s="376">
        <v>460</v>
      </c>
      <c r="I9" s="376">
        <v>411</v>
      </c>
      <c r="J9" s="376">
        <v>349</v>
      </c>
      <c r="K9" s="376">
        <v>318</v>
      </c>
      <c r="L9" s="376">
        <v>298</v>
      </c>
      <c r="M9" s="376">
        <v>307</v>
      </c>
      <c r="N9" s="376">
        <v>278</v>
      </c>
      <c r="O9" s="376">
        <v>260</v>
      </c>
      <c r="P9" s="376">
        <v>269</v>
      </c>
      <c r="Q9" s="376">
        <v>248</v>
      </c>
    </row>
    <row r="10" spans="1:17" s="2" customFormat="1" ht="15" customHeight="1" x14ac:dyDescent="0.25">
      <c r="A10" s="377" t="s">
        <v>12</v>
      </c>
      <c r="B10" s="378">
        <v>650</v>
      </c>
      <c r="C10" s="378">
        <v>662</v>
      </c>
      <c r="D10" s="378">
        <v>663</v>
      </c>
      <c r="E10" s="378">
        <v>665</v>
      </c>
      <c r="F10" s="378">
        <v>668</v>
      </c>
      <c r="G10" s="378">
        <v>675</v>
      </c>
      <c r="H10" s="378">
        <v>668</v>
      </c>
      <c r="I10" s="378">
        <v>591</v>
      </c>
      <c r="J10" s="378">
        <v>542</v>
      </c>
      <c r="K10" s="378">
        <v>522</v>
      </c>
      <c r="L10" s="378">
        <v>491</v>
      </c>
      <c r="M10" s="378">
        <v>467</v>
      </c>
      <c r="N10" s="378">
        <v>475</v>
      </c>
      <c r="O10" s="378">
        <v>481</v>
      </c>
      <c r="P10" s="378">
        <v>482</v>
      </c>
      <c r="Q10" s="378" t="s">
        <v>80</v>
      </c>
    </row>
    <row r="11" spans="1:17" s="2" customFormat="1" ht="15" customHeight="1" x14ac:dyDescent="0.25">
      <c r="A11" s="375" t="s">
        <v>13</v>
      </c>
      <c r="B11" s="376" t="s">
        <v>80</v>
      </c>
      <c r="C11" s="376" t="s">
        <v>80</v>
      </c>
      <c r="D11" s="376" t="s">
        <v>80</v>
      </c>
      <c r="E11" s="376">
        <v>283</v>
      </c>
      <c r="F11" s="376">
        <v>382</v>
      </c>
      <c r="G11" s="376">
        <v>401</v>
      </c>
      <c r="H11" s="376">
        <v>393</v>
      </c>
      <c r="I11" s="376">
        <v>358</v>
      </c>
      <c r="J11" s="376">
        <v>349</v>
      </c>
      <c r="K11" s="376">
        <v>323</v>
      </c>
      <c r="L11" s="376">
        <v>332</v>
      </c>
      <c r="M11" s="376">
        <v>309</v>
      </c>
      <c r="N11" s="376">
        <v>313</v>
      </c>
      <c r="O11" s="376">
        <v>309</v>
      </c>
      <c r="P11" s="376">
        <v>301</v>
      </c>
      <c r="Q11" s="376">
        <v>286</v>
      </c>
    </row>
    <row r="12" spans="1:17" s="2" customFormat="1" ht="15" customHeight="1" x14ac:dyDescent="0.25">
      <c r="A12" s="375" t="s">
        <v>14</v>
      </c>
      <c r="B12" s="376">
        <v>34</v>
      </c>
      <c r="C12" s="376">
        <v>31</v>
      </c>
      <c r="D12" s="376">
        <v>38</v>
      </c>
      <c r="E12" s="376">
        <v>37</v>
      </c>
      <c r="F12" s="376">
        <v>37</v>
      </c>
      <c r="G12" s="376">
        <v>32</v>
      </c>
      <c r="H12" s="376">
        <v>24</v>
      </c>
      <c r="I12" s="376" t="s">
        <v>80</v>
      </c>
      <c r="J12" s="376">
        <v>18</v>
      </c>
      <c r="K12" s="376">
        <v>16</v>
      </c>
      <c r="L12" s="376">
        <v>12</v>
      </c>
      <c r="M12" s="376">
        <v>10</v>
      </c>
      <c r="N12" s="376">
        <v>9</v>
      </c>
      <c r="O12" s="376">
        <v>8</v>
      </c>
      <c r="P12" s="376">
        <v>7</v>
      </c>
      <c r="Q12" s="376">
        <v>7</v>
      </c>
    </row>
    <row r="13" spans="1:17" s="2" customFormat="1" x14ac:dyDescent="0.25">
      <c r="A13" s="375" t="s">
        <v>15</v>
      </c>
      <c r="B13" s="376">
        <v>218</v>
      </c>
      <c r="C13" s="376">
        <v>209</v>
      </c>
      <c r="D13" s="376">
        <v>213</v>
      </c>
      <c r="E13" s="376">
        <v>218</v>
      </c>
      <c r="F13" s="376">
        <v>225</v>
      </c>
      <c r="G13" s="376">
        <v>237</v>
      </c>
      <c r="H13" s="376">
        <v>235</v>
      </c>
      <c r="I13" s="376">
        <v>246</v>
      </c>
      <c r="J13" s="376">
        <v>230</v>
      </c>
      <c r="K13" s="376">
        <v>224</v>
      </c>
      <c r="L13" s="376">
        <v>213</v>
      </c>
      <c r="M13" s="376">
        <v>214</v>
      </c>
      <c r="N13" s="376">
        <v>226</v>
      </c>
      <c r="O13" s="376">
        <v>228</v>
      </c>
      <c r="P13" s="376">
        <v>229</v>
      </c>
      <c r="Q13" s="376">
        <v>229</v>
      </c>
    </row>
    <row r="14" spans="1:17" s="2" customFormat="1" ht="15" customHeight="1" x14ac:dyDescent="0.25">
      <c r="A14" s="375" t="s">
        <v>16</v>
      </c>
      <c r="B14" s="376">
        <v>348</v>
      </c>
      <c r="C14" s="376">
        <v>313</v>
      </c>
      <c r="D14" s="376">
        <v>329</v>
      </c>
      <c r="E14" s="376">
        <v>361</v>
      </c>
      <c r="F14" s="376">
        <v>341</v>
      </c>
      <c r="G14" s="376">
        <v>339</v>
      </c>
      <c r="H14" s="376">
        <v>308</v>
      </c>
      <c r="I14" s="376">
        <v>279</v>
      </c>
      <c r="J14" s="376">
        <v>234</v>
      </c>
      <c r="K14" s="376">
        <v>154</v>
      </c>
      <c r="L14" s="376">
        <v>109</v>
      </c>
      <c r="M14" s="376">
        <v>101</v>
      </c>
      <c r="N14" s="376">
        <v>102</v>
      </c>
      <c r="O14" s="376">
        <v>38</v>
      </c>
      <c r="P14" s="376">
        <v>48</v>
      </c>
      <c r="Q14" s="376">
        <v>47</v>
      </c>
    </row>
    <row r="15" spans="1:17" s="2" customFormat="1" ht="15" customHeight="1" x14ac:dyDescent="0.25">
      <c r="A15" s="377" t="s">
        <v>17</v>
      </c>
      <c r="B15" s="378">
        <v>360</v>
      </c>
      <c r="C15" s="378">
        <v>304</v>
      </c>
      <c r="D15" s="378">
        <v>288</v>
      </c>
      <c r="E15" s="378">
        <v>353</v>
      </c>
      <c r="F15" s="378">
        <v>344</v>
      </c>
      <c r="G15" s="378">
        <v>285</v>
      </c>
      <c r="H15" s="378">
        <v>314</v>
      </c>
      <c r="I15" s="378">
        <v>318</v>
      </c>
      <c r="J15" s="378">
        <v>305</v>
      </c>
      <c r="K15" s="378">
        <v>284</v>
      </c>
      <c r="L15" s="378">
        <v>253</v>
      </c>
      <c r="M15" s="378">
        <v>259</v>
      </c>
      <c r="N15" s="378">
        <v>261</v>
      </c>
      <c r="O15" s="378">
        <v>251</v>
      </c>
      <c r="P15" s="378">
        <v>250</v>
      </c>
      <c r="Q15" s="378">
        <v>242</v>
      </c>
    </row>
    <row r="16" spans="1:17" s="2" customFormat="1" ht="15" customHeight="1" x14ac:dyDescent="0.25">
      <c r="A16" s="375" t="s">
        <v>18</v>
      </c>
      <c r="B16" s="376">
        <v>271</v>
      </c>
      <c r="C16" s="376">
        <v>281</v>
      </c>
      <c r="D16" s="376">
        <v>273</v>
      </c>
      <c r="E16" s="376">
        <v>277</v>
      </c>
      <c r="F16" s="376">
        <v>291</v>
      </c>
      <c r="G16" s="376">
        <v>249</v>
      </c>
      <c r="H16" s="376">
        <v>215</v>
      </c>
      <c r="I16" s="376">
        <v>201</v>
      </c>
      <c r="J16" s="376">
        <v>180</v>
      </c>
      <c r="K16" s="376">
        <v>98</v>
      </c>
      <c r="L16" s="376">
        <v>40</v>
      </c>
      <c r="M16" s="376">
        <v>23</v>
      </c>
      <c r="N16" s="376">
        <v>26</v>
      </c>
      <c r="O16" s="376">
        <v>38</v>
      </c>
      <c r="P16" s="376">
        <v>75</v>
      </c>
      <c r="Q16" s="376">
        <v>87</v>
      </c>
    </row>
    <row r="17" spans="1:17" s="2" customFormat="1" ht="15" customHeight="1" x14ac:dyDescent="0.25">
      <c r="A17" s="375" t="s">
        <v>19</v>
      </c>
      <c r="B17" s="376">
        <v>277</v>
      </c>
      <c r="C17" s="376">
        <v>272</v>
      </c>
      <c r="D17" s="376">
        <v>282</v>
      </c>
      <c r="E17" s="376">
        <v>286</v>
      </c>
      <c r="F17" s="376">
        <v>267</v>
      </c>
      <c r="G17" s="376">
        <v>265</v>
      </c>
      <c r="H17" s="376">
        <v>221</v>
      </c>
      <c r="I17" s="376">
        <v>212</v>
      </c>
      <c r="J17" s="376">
        <v>203</v>
      </c>
      <c r="K17" s="376">
        <v>166</v>
      </c>
      <c r="L17" s="376">
        <v>124</v>
      </c>
      <c r="M17" s="376">
        <v>84</v>
      </c>
      <c r="N17" s="376">
        <v>57</v>
      </c>
      <c r="O17" s="376">
        <v>16</v>
      </c>
      <c r="P17" s="376">
        <v>5</v>
      </c>
      <c r="Q17" s="376" t="s">
        <v>80</v>
      </c>
    </row>
    <row r="18" spans="1:17" s="2" customFormat="1" ht="15" customHeight="1" x14ac:dyDescent="0.25">
      <c r="A18" s="375" t="s">
        <v>20</v>
      </c>
      <c r="B18" s="376">
        <v>192</v>
      </c>
      <c r="C18" s="376">
        <v>188</v>
      </c>
      <c r="D18" s="376">
        <v>193</v>
      </c>
      <c r="E18" s="376">
        <v>189</v>
      </c>
      <c r="F18" s="376">
        <v>186</v>
      </c>
      <c r="G18" s="376">
        <v>174</v>
      </c>
      <c r="H18" s="376">
        <v>162</v>
      </c>
      <c r="I18" s="376">
        <v>155</v>
      </c>
      <c r="J18" s="376">
        <v>149</v>
      </c>
      <c r="K18" s="376">
        <v>142</v>
      </c>
      <c r="L18" s="376">
        <v>134</v>
      </c>
      <c r="M18" s="376">
        <v>128</v>
      </c>
      <c r="N18" s="376">
        <v>122</v>
      </c>
      <c r="O18" s="376">
        <v>119</v>
      </c>
      <c r="P18" s="376">
        <v>115</v>
      </c>
      <c r="Q18" s="376">
        <v>110</v>
      </c>
    </row>
    <row r="19" spans="1:17" s="2" customFormat="1" ht="15" customHeight="1" x14ac:dyDescent="0.25">
      <c r="A19" s="375" t="s">
        <v>21</v>
      </c>
      <c r="B19" s="376">
        <v>396</v>
      </c>
      <c r="C19" s="376">
        <v>392</v>
      </c>
      <c r="D19" s="376">
        <v>391</v>
      </c>
      <c r="E19" s="376">
        <v>390</v>
      </c>
      <c r="F19" s="376">
        <v>362</v>
      </c>
      <c r="G19" s="376">
        <v>377</v>
      </c>
      <c r="H19" s="376">
        <v>376</v>
      </c>
      <c r="I19" s="376">
        <v>441</v>
      </c>
      <c r="J19" s="376">
        <v>412</v>
      </c>
      <c r="K19" s="376">
        <v>408</v>
      </c>
      <c r="L19" s="376">
        <v>403</v>
      </c>
      <c r="M19" s="376">
        <v>410</v>
      </c>
      <c r="N19" s="376">
        <v>409</v>
      </c>
      <c r="O19" s="376">
        <v>410</v>
      </c>
      <c r="P19" s="376">
        <v>403</v>
      </c>
      <c r="Q19" s="376" t="s">
        <v>80</v>
      </c>
    </row>
    <row r="20" spans="1:17" s="2" customFormat="1" ht="15" customHeight="1" x14ac:dyDescent="0.25">
      <c r="A20" s="377" t="s">
        <v>22</v>
      </c>
      <c r="B20" s="378">
        <v>392</v>
      </c>
      <c r="C20" s="378">
        <v>382</v>
      </c>
      <c r="D20" s="378">
        <v>383</v>
      </c>
      <c r="E20" s="378">
        <v>377</v>
      </c>
      <c r="F20" s="378">
        <v>341</v>
      </c>
      <c r="G20" s="378">
        <v>333</v>
      </c>
      <c r="H20" s="378">
        <v>320</v>
      </c>
      <c r="I20" s="378">
        <v>284</v>
      </c>
      <c r="J20" s="378">
        <v>257</v>
      </c>
      <c r="K20" s="378">
        <v>263</v>
      </c>
      <c r="L20" s="378">
        <v>244</v>
      </c>
      <c r="M20" s="378">
        <v>221</v>
      </c>
      <c r="N20" s="378">
        <v>202</v>
      </c>
      <c r="O20" s="378">
        <v>192</v>
      </c>
      <c r="P20" s="378">
        <v>186</v>
      </c>
      <c r="Q20" s="378">
        <v>189</v>
      </c>
    </row>
    <row r="21" spans="1:17" s="2" customFormat="1" ht="15" customHeight="1" x14ac:dyDescent="0.25">
      <c r="A21" s="375" t="s">
        <v>23</v>
      </c>
      <c r="B21" s="376">
        <v>476</v>
      </c>
      <c r="C21" s="376">
        <v>447</v>
      </c>
      <c r="D21" s="376">
        <v>441</v>
      </c>
      <c r="E21" s="376">
        <v>463</v>
      </c>
      <c r="F21" s="376">
        <v>458</v>
      </c>
      <c r="G21" s="376">
        <v>432</v>
      </c>
      <c r="H21" s="376">
        <v>380</v>
      </c>
      <c r="I21" s="376">
        <v>328</v>
      </c>
      <c r="J21" s="376">
        <v>293</v>
      </c>
      <c r="K21" s="376">
        <v>223</v>
      </c>
      <c r="L21" s="376" t="s">
        <v>80</v>
      </c>
      <c r="M21" s="376">
        <v>115</v>
      </c>
      <c r="N21" s="376" t="s">
        <v>80</v>
      </c>
      <c r="O21" s="376">
        <v>149</v>
      </c>
      <c r="P21" s="376">
        <v>130</v>
      </c>
      <c r="Q21" s="376" t="s">
        <v>80</v>
      </c>
    </row>
    <row r="22" spans="1:17" s="2" customFormat="1" ht="15" customHeight="1" x14ac:dyDescent="0.25">
      <c r="A22" s="375" t="s">
        <v>24</v>
      </c>
      <c r="B22" s="376">
        <v>312</v>
      </c>
      <c r="C22" s="376">
        <v>306</v>
      </c>
      <c r="D22" s="376">
        <v>295</v>
      </c>
      <c r="E22" s="376">
        <v>300</v>
      </c>
      <c r="F22" s="376">
        <v>289</v>
      </c>
      <c r="G22" s="376">
        <v>273</v>
      </c>
      <c r="H22" s="376">
        <v>263</v>
      </c>
      <c r="I22" s="376">
        <v>253</v>
      </c>
      <c r="J22" s="376">
        <v>222</v>
      </c>
      <c r="K22" s="376">
        <v>197</v>
      </c>
      <c r="L22" s="376">
        <v>181</v>
      </c>
      <c r="M22" s="376">
        <v>154</v>
      </c>
      <c r="N22" s="376">
        <v>129</v>
      </c>
      <c r="O22" s="376">
        <v>123</v>
      </c>
      <c r="P22" s="376">
        <v>114</v>
      </c>
      <c r="Q22" s="376">
        <v>107</v>
      </c>
    </row>
    <row r="23" spans="1:17" s="2" customFormat="1" ht="15" customHeight="1" x14ac:dyDescent="0.25">
      <c r="A23" s="375" t="s">
        <v>25</v>
      </c>
      <c r="B23" s="376">
        <v>253</v>
      </c>
      <c r="C23" s="376">
        <v>265</v>
      </c>
      <c r="D23" s="376">
        <v>251</v>
      </c>
      <c r="E23" s="376">
        <v>302</v>
      </c>
      <c r="F23" s="376">
        <v>334</v>
      </c>
      <c r="G23" s="376">
        <v>324</v>
      </c>
      <c r="H23" s="376">
        <v>324</v>
      </c>
      <c r="I23" s="376">
        <v>294</v>
      </c>
      <c r="J23" s="376">
        <v>258</v>
      </c>
      <c r="K23" s="376">
        <v>254</v>
      </c>
      <c r="L23" s="376">
        <v>259</v>
      </c>
      <c r="M23" s="376">
        <v>258</v>
      </c>
      <c r="N23" s="376">
        <v>250</v>
      </c>
      <c r="O23" s="376">
        <v>263</v>
      </c>
      <c r="P23" s="376">
        <v>267</v>
      </c>
      <c r="Q23" s="376">
        <v>240</v>
      </c>
    </row>
    <row r="24" spans="1:17" s="2" customFormat="1" ht="15" customHeight="1" x14ac:dyDescent="0.25">
      <c r="A24" s="375" t="s">
        <v>26</v>
      </c>
      <c r="B24" s="376">
        <v>333</v>
      </c>
      <c r="C24" s="376">
        <v>341</v>
      </c>
      <c r="D24" s="376">
        <v>353</v>
      </c>
      <c r="E24" s="376">
        <v>370</v>
      </c>
      <c r="F24" s="376">
        <v>385</v>
      </c>
      <c r="G24" s="376">
        <v>387</v>
      </c>
      <c r="H24" s="376">
        <v>345</v>
      </c>
      <c r="I24" s="376">
        <v>348</v>
      </c>
      <c r="J24" s="376">
        <v>341</v>
      </c>
      <c r="K24" s="376">
        <v>325</v>
      </c>
      <c r="L24" s="376">
        <v>270</v>
      </c>
      <c r="M24" s="376">
        <v>255</v>
      </c>
      <c r="N24" s="376">
        <v>242</v>
      </c>
      <c r="O24" s="376">
        <v>132</v>
      </c>
      <c r="P24" s="376">
        <v>149</v>
      </c>
      <c r="Q24" s="376">
        <v>114</v>
      </c>
    </row>
    <row r="25" spans="1:17" s="2" customFormat="1" ht="15" customHeight="1" x14ac:dyDescent="0.25">
      <c r="A25" s="377" t="s">
        <v>27</v>
      </c>
      <c r="B25" s="378">
        <v>126</v>
      </c>
      <c r="C25" s="378">
        <v>113</v>
      </c>
      <c r="D25" s="378">
        <v>126</v>
      </c>
      <c r="E25" s="378">
        <v>119</v>
      </c>
      <c r="F25" s="378">
        <v>116</v>
      </c>
      <c r="G25" s="378">
        <v>108</v>
      </c>
      <c r="H25" s="378">
        <v>102</v>
      </c>
      <c r="I25" s="378">
        <v>108</v>
      </c>
      <c r="J25" s="378">
        <v>97</v>
      </c>
      <c r="K25" s="378">
        <v>93</v>
      </c>
      <c r="L25" s="378">
        <v>88</v>
      </c>
      <c r="M25" s="378">
        <v>89</v>
      </c>
      <c r="N25" s="378">
        <v>45</v>
      </c>
      <c r="O25" s="378">
        <v>38</v>
      </c>
      <c r="P25" s="378">
        <v>40</v>
      </c>
      <c r="Q25" s="378">
        <v>38</v>
      </c>
    </row>
    <row r="26" spans="1:17" s="2" customFormat="1" ht="15" customHeight="1" x14ac:dyDescent="0.25">
      <c r="A26" s="375" t="s">
        <v>28</v>
      </c>
      <c r="B26" s="376">
        <v>541</v>
      </c>
      <c r="C26" s="376">
        <v>583</v>
      </c>
      <c r="D26" s="376">
        <v>567</v>
      </c>
      <c r="E26" s="376">
        <v>540</v>
      </c>
      <c r="F26" s="376">
        <v>626</v>
      </c>
      <c r="G26" s="376">
        <v>650</v>
      </c>
      <c r="H26" s="376">
        <v>624</v>
      </c>
      <c r="I26" s="376">
        <v>545</v>
      </c>
      <c r="J26" s="376">
        <v>497</v>
      </c>
      <c r="K26" s="376">
        <v>494</v>
      </c>
      <c r="L26" s="376">
        <v>490</v>
      </c>
      <c r="M26" s="376">
        <v>502</v>
      </c>
      <c r="N26" s="376">
        <v>673</v>
      </c>
      <c r="O26" s="376">
        <v>478</v>
      </c>
      <c r="P26" s="376">
        <v>520</v>
      </c>
      <c r="Q26" s="376">
        <v>550</v>
      </c>
    </row>
    <row r="27" spans="1:17" s="2" customFormat="1" ht="15" customHeight="1" x14ac:dyDescent="0.25">
      <c r="A27" s="375" t="s">
        <v>29</v>
      </c>
      <c r="B27" s="376">
        <v>16</v>
      </c>
      <c r="C27" s="376">
        <v>10</v>
      </c>
      <c r="D27" s="376">
        <v>10</v>
      </c>
      <c r="E27" s="376">
        <v>14</v>
      </c>
      <c r="F27" s="376">
        <v>12</v>
      </c>
      <c r="G27" s="376">
        <v>9</v>
      </c>
      <c r="H27" s="376">
        <v>9</v>
      </c>
      <c r="I27" s="376">
        <v>9</v>
      </c>
      <c r="J27" s="376">
        <v>9</v>
      </c>
      <c r="K27" s="376">
        <v>8</v>
      </c>
      <c r="L27" s="376">
        <v>8</v>
      </c>
      <c r="M27" s="376">
        <v>8</v>
      </c>
      <c r="N27" s="376">
        <v>7</v>
      </c>
      <c r="O27" s="376">
        <v>7</v>
      </c>
      <c r="P27" s="376">
        <v>7</v>
      </c>
      <c r="Q27" s="376">
        <v>7</v>
      </c>
    </row>
    <row r="28" spans="1:17" s="2" customFormat="1" ht="15" customHeight="1" x14ac:dyDescent="0.25">
      <c r="A28" s="375" t="s">
        <v>30</v>
      </c>
      <c r="B28" s="376">
        <v>252</v>
      </c>
      <c r="C28" s="376">
        <v>241</v>
      </c>
      <c r="D28" s="376">
        <v>226</v>
      </c>
      <c r="E28" s="376">
        <v>236</v>
      </c>
      <c r="F28" s="376">
        <v>239</v>
      </c>
      <c r="G28" s="376">
        <v>229</v>
      </c>
      <c r="H28" s="376">
        <v>221</v>
      </c>
      <c r="I28" s="376">
        <v>211</v>
      </c>
      <c r="J28" s="376">
        <v>221</v>
      </c>
      <c r="K28" s="376">
        <v>212</v>
      </c>
      <c r="L28" s="376">
        <v>184</v>
      </c>
      <c r="M28" s="376">
        <v>159</v>
      </c>
      <c r="N28" s="376">
        <v>155</v>
      </c>
      <c r="O28" s="376">
        <v>140</v>
      </c>
      <c r="P28" s="376">
        <v>132</v>
      </c>
      <c r="Q28" s="376">
        <v>137</v>
      </c>
    </row>
    <row r="29" spans="1:17" s="2" customFormat="1" ht="15" customHeight="1" x14ac:dyDescent="0.25">
      <c r="A29" s="375" t="s">
        <v>31</v>
      </c>
      <c r="B29" s="376">
        <v>304</v>
      </c>
      <c r="C29" s="376">
        <v>290</v>
      </c>
      <c r="D29" s="376">
        <v>283</v>
      </c>
      <c r="E29" s="376">
        <v>299</v>
      </c>
      <c r="F29" s="376">
        <v>301</v>
      </c>
      <c r="G29" s="376">
        <v>334</v>
      </c>
      <c r="H29" s="376">
        <v>316</v>
      </c>
      <c r="I29" s="376">
        <v>320</v>
      </c>
      <c r="J29" s="376">
        <v>289</v>
      </c>
      <c r="K29" s="376">
        <v>247</v>
      </c>
      <c r="L29" s="376">
        <v>222</v>
      </c>
      <c r="M29" s="376">
        <v>222</v>
      </c>
      <c r="N29" s="376">
        <v>214</v>
      </c>
      <c r="O29" s="376">
        <v>212</v>
      </c>
      <c r="P29" s="376">
        <v>230</v>
      </c>
      <c r="Q29" s="376">
        <v>247</v>
      </c>
    </row>
    <row r="30" spans="1:17" s="2" customFormat="1" ht="15" customHeight="1" x14ac:dyDescent="0.25">
      <c r="A30" s="377" t="s">
        <v>32</v>
      </c>
      <c r="B30" s="378">
        <v>438</v>
      </c>
      <c r="C30" s="378">
        <v>417</v>
      </c>
      <c r="D30" s="378">
        <v>374</v>
      </c>
      <c r="E30" s="378">
        <v>351</v>
      </c>
      <c r="F30" s="378">
        <v>321</v>
      </c>
      <c r="G30" s="378">
        <v>285</v>
      </c>
      <c r="H30" s="378">
        <v>257</v>
      </c>
      <c r="I30" s="378">
        <v>234</v>
      </c>
      <c r="J30" s="378">
        <v>199</v>
      </c>
      <c r="K30" s="378">
        <v>177</v>
      </c>
      <c r="L30" s="378">
        <v>164</v>
      </c>
      <c r="M30" s="378">
        <v>135</v>
      </c>
      <c r="N30" s="378">
        <v>111</v>
      </c>
      <c r="O30" s="378">
        <v>96</v>
      </c>
      <c r="P30" s="378">
        <v>79</v>
      </c>
      <c r="Q30" s="378" t="s">
        <v>80</v>
      </c>
    </row>
    <row r="31" spans="1:17" s="2" customFormat="1" ht="15" customHeight="1" x14ac:dyDescent="0.25">
      <c r="A31" s="375" t="s">
        <v>33</v>
      </c>
      <c r="B31" s="376">
        <v>201</v>
      </c>
      <c r="C31" s="376">
        <v>180</v>
      </c>
      <c r="D31" s="376">
        <v>189</v>
      </c>
      <c r="E31" s="376">
        <v>200</v>
      </c>
      <c r="F31" s="376">
        <v>206</v>
      </c>
      <c r="G31" s="376">
        <v>198</v>
      </c>
      <c r="H31" s="376">
        <v>202</v>
      </c>
      <c r="I31" s="376">
        <v>206</v>
      </c>
      <c r="J31" s="376">
        <v>206</v>
      </c>
      <c r="K31" s="376">
        <v>174</v>
      </c>
      <c r="L31" s="376">
        <v>173</v>
      </c>
      <c r="M31" s="376">
        <v>174</v>
      </c>
      <c r="N31" s="376">
        <v>166</v>
      </c>
      <c r="O31" s="376">
        <v>169</v>
      </c>
      <c r="P31" s="376">
        <v>167</v>
      </c>
      <c r="Q31" s="376">
        <v>172</v>
      </c>
    </row>
    <row r="32" spans="1:17" s="2" customFormat="1" ht="15" customHeight="1" x14ac:dyDescent="0.25">
      <c r="A32" s="375" t="s">
        <v>34</v>
      </c>
      <c r="B32" s="376">
        <v>279</v>
      </c>
      <c r="C32" s="376">
        <v>276</v>
      </c>
      <c r="D32" s="376">
        <v>301</v>
      </c>
      <c r="E32" s="376">
        <v>297</v>
      </c>
      <c r="F32" s="376">
        <v>293</v>
      </c>
      <c r="G32" s="376">
        <v>316</v>
      </c>
      <c r="H32" s="376">
        <v>303</v>
      </c>
      <c r="I32" s="376">
        <v>238</v>
      </c>
      <c r="J32" s="376">
        <v>201</v>
      </c>
      <c r="K32" s="376">
        <v>171</v>
      </c>
      <c r="L32" s="376">
        <v>175</v>
      </c>
      <c r="M32" s="376">
        <v>179</v>
      </c>
      <c r="N32" s="376">
        <v>178</v>
      </c>
      <c r="O32" s="376">
        <v>181</v>
      </c>
      <c r="P32" s="376">
        <v>192</v>
      </c>
      <c r="Q32" s="376">
        <v>200</v>
      </c>
    </row>
    <row r="33" spans="1:17" s="2" customFormat="1" ht="15" customHeight="1" x14ac:dyDescent="0.25">
      <c r="A33" s="379" t="s">
        <v>35</v>
      </c>
      <c r="B33" s="380">
        <v>64</v>
      </c>
      <c r="C33" s="380">
        <v>42</v>
      </c>
      <c r="D33" s="380">
        <v>23</v>
      </c>
      <c r="E33" s="380">
        <v>25</v>
      </c>
      <c r="F33" s="380">
        <v>20</v>
      </c>
      <c r="G33" s="380">
        <v>15</v>
      </c>
      <c r="H33" s="380">
        <v>6</v>
      </c>
      <c r="I33" s="380">
        <v>4</v>
      </c>
      <c r="J33" s="380">
        <v>3</v>
      </c>
      <c r="K33" s="380">
        <v>3</v>
      </c>
      <c r="L33" s="380">
        <v>3</v>
      </c>
      <c r="M33" s="380">
        <v>3</v>
      </c>
      <c r="N33" s="380">
        <v>4</v>
      </c>
      <c r="O33" s="380">
        <v>3</v>
      </c>
      <c r="P33" s="380">
        <v>2</v>
      </c>
      <c r="Q33" s="380">
        <v>3</v>
      </c>
    </row>
    <row r="34" spans="1:17" ht="13" thickBot="1" x14ac:dyDescent="0.3"/>
    <row r="35" spans="1:17" s="383" customFormat="1" ht="13.5" thickTop="1" thickBot="1" x14ac:dyDescent="0.3">
      <c r="A35" s="381" t="s">
        <v>163</v>
      </c>
      <c r="B35" s="381"/>
      <c r="C35" s="381"/>
      <c r="D35" s="381"/>
      <c r="E35" s="381"/>
      <c r="F35" s="381"/>
      <c r="G35" s="382"/>
      <c r="H35" s="382"/>
      <c r="I35" s="382"/>
      <c r="J35" s="382"/>
      <c r="K35" s="382"/>
      <c r="L35" s="382"/>
      <c r="M35" s="382"/>
      <c r="N35" s="382"/>
      <c r="O35" s="382"/>
      <c r="P35" s="382"/>
      <c r="Q35" s="382"/>
    </row>
    <row r="36" spans="1:17" s="383" customFormat="1" ht="13" thickTop="1" x14ac:dyDescent="0.25">
      <c r="A36" s="384" t="s">
        <v>164</v>
      </c>
      <c r="B36" s="384"/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</row>
    <row r="37" spans="1:17" s="383" customFormat="1" ht="13" thickBot="1" x14ac:dyDescent="0.3">
      <c r="A37" s="219" t="s">
        <v>165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</row>
    <row r="38" spans="1:17" ht="13" thickTop="1" x14ac:dyDescent="0.25">
      <c r="A38" s="385" t="s">
        <v>203</v>
      </c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</row>
    <row r="39" spans="1:17" ht="13" thickBot="1" x14ac:dyDescent="0.3">
      <c r="A39" s="219" t="s">
        <v>204</v>
      </c>
      <c r="B39" s="219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</row>
    <row r="40" spans="1:17" ht="13" thickTop="1" x14ac:dyDescent="0.25"/>
  </sheetData>
  <hyperlinks>
    <hyperlink ref="A37" r:id="rId1" xr:uid="{2ED2F9AE-07F7-403B-9DBC-596CE1D30CB8}"/>
    <hyperlink ref="A39" r:id="rId2" xr:uid="{AE23BCB7-A161-4620-A344-2B0AFCDF34B7}"/>
  </hyperlinks>
  <pageMargins left="0.7" right="0.7" top="0.75" bottom="0.75" header="0.3" footer="0.3"/>
  <pageSetup paperSize="9" orientation="portrait"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305D0-1FEF-4E37-92FA-E9F60DC883FA}">
  <sheetPr>
    <tabColor rgb="FF339966"/>
  </sheetPr>
  <dimension ref="A1:Q41"/>
  <sheetViews>
    <sheetView zoomScale="85" zoomScaleNormal="85" workbookViewId="0"/>
  </sheetViews>
  <sheetFormatPr baseColWidth="10" defaultColWidth="11.453125" defaultRowHeight="12.5" x14ac:dyDescent="0.25"/>
  <cols>
    <col min="1" max="1" width="18" style="259" customWidth="1"/>
    <col min="2" max="16384" width="11.453125" style="259"/>
  </cols>
  <sheetData>
    <row r="1" spans="1:17" s="2" customFormat="1" ht="38.25" customHeight="1" thickTop="1" x14ac:dyDescent="0.25">
      <c r="A1" s="335" t="s">
        <v>256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</row>
    <row r="2" spans="1:17" s="2" customFormat="1" ht="20" x14ac:dyDescent="0.3">
      <c r="A2" s="337" t="s">
        <v>162</v>
      </c>
      <c r="B2" s="372"/>
      <c r="C2" s="372"/>
      <c r="D2" s="372"/>
      <c r="E2" s="372"/>
    </row>
    <row r="3" spans="1:17" s="2" customFormat="1" ht="30" customHeight="1" x14ac:dyDescent="0.25">
      <c r="A3" s="44" t="s">
        <v>6</v>
      </c>
      <c r="B3" s="44">
        <v>2003</v>
      </c>
      <c r="C3" s="44">
        <v>2004</v>
      </c>
      <c r="D3" s="44">
        <v>2005</v>
      </c>
      <c r="E3" s="44">
        <v>2006</v>
      </c>
      <c r="F3" s="44">
        <v>2007</v>
      </c>
      <c r="G3" s="44">
        <v>2008</v>
      </c>
      <c r="H3" s="44">
        <v>2009</v>
      </c>
      <c r="I3" s="44">
        <v>2010</v>
      </c>
      <c r="J3" s="44">
        <v>2011</v>
      </c>
      <c r="K3" s="44">
        <v>2012</v>
      </c>
      <c r="L3" s="44">
        <v>2013</v>
      </c>
      <c r="M3" s="44">
        <v>2014</v>
      </c>
      <c r="N3" s="44" t="s">
        <v>205</v>
      </c>
      <c r="O3" s="44" t="s">
        <v>206</v>
      </c>
      <c r="P3" s="44" t="s">
        <v>207</v>
      </c>
      <c r="Q3" s="44" t="s">
        <v>208</v>
      </c>
    </row>
    <row r="4" spans="1:17" s="2" customFormat="1" ht="30" customHeight="1" x14ac:dyDescent="0.25">
      <c r="A4" s="257" t="s">
        <v>79</v>
      </c>
      <c r="B4" s="258">
        <v>3.1005526448001146</v>
      </c>
      <c r="C4" s="258">
        <v>42.258428821955363</v>
      </c>
      <c r="D4" s="258">
        <v>86.100297092372301</v>
      </c>
      <c r="E4" s="258">
        <v>102.041242238403</v>
      </c>
      <c r="F4" s="258">
        <v>110.94763357603699</v>
      </c>
      <c r="G4" s="258">
        <v>106.323291373221</v>
      </c>
      <c r="H4" s="258">
        <v>103.02107557107401</v>
      </c>
      <c r="I4" s="258">
        <v>94.79</v>
      </c>
      <c r="J4" s="258">
        <v>98.705915864319749</v>
      </c>
      <c r="K4" s="258">
        <v>93.463911429114006</v>
      </c>
      <c r="L4" s="258">
        <v>93</v>
      </c>
      <c r="M4" s="258">
        <v>113.24478443267637</v>
      </c>
      <c r="N4" s="258">
        <v>120.51433911138496</v>
      </c>
      <c r="O4" s="258">
        <v>110.29889935982501</v>
      </c>
      <c r="P4" s="258">
        <v>107.41426420455349</v>
      </c>
      <c r="Q4" s="258">
        <v>104.66058190925628</v>
      </c>
    </row>
    <row r="5" spans="1:17" s="2" customFormat="1" ht="19.5" customHeight="1" x14ac:dyDescent="0.25">
      <c r="A5" s="373" t="s">
        <v>7</v>
      </c>
      <c r="B5" s="374">
        <v>84</v>
      </c>
      <c r="C5" s="374">
        <v>90</v>
      </c>
      <c r="D5" s="374">
        <v>96</v>
      </c>
      <c r="E5" s="374">
        <v>104</v>
      </c>
      <c r="F5" s="374">
        <v>105</v>
      </c>
      <c r="G5" s="374">
        <v>108</v>
      </c>
      <c r="H5" s="374">
        <v>110</v>
      </c>
      <c r="I5" s="374">
        <v>114</v>
      </c>
      <c r="J5" s="374">
        <v>120</v>
      </c>
      <c r="K5" s="374">
        <v>118</v>
      </c>
      <c r="L5" s="374">
        <v>122</v>
      </c>
      <c r="M5" s="374">
        <v>126</v>
      </c>
      <c r="N5" s="374">
        <v>128</v>
      </c>
      <c r="O5" s="374">
        <v>134</v>
      </c>
      <c r="P5" s="374">
        <v>137</v>
      </c>
      <c r="Q5" s="374">
        <v>136</v>
      </c>
    </row>
    <row r="6" spans="1:17" s="2" customFormat="1" ht="15" customHeight="1" x14ac:dyDescent="0.25">
      <c r="A6" s="375" t="s">
        <v>8</v>
      </c>
      <c r="B6" s="376">
        <v>138</v>
      </c>
      <c r="C6" s="376">
        <v>152</v>
      </c>
      <c r="D6" s="376">
        <v>172</v>
      </c>
      <c r="E6" s="376">
        <v>210</v>
      </c>
      <c r="F6" s="376">
        <v>211</v>
      </c>
      <c r="G6" s="376">
        <v>210</v>
      </c>
      <c r="H6" s="376">
        <v>216</v>
      </c>
      <c r="I6" s="376">
        <v>223</v>
      </c>
      <c r="J6" s="376">
        <v>229</v>
      </c>
      <c r="K6" s="376">
        <v>214</v>
      </c>
      <c r="L6" s="376">
        <v>207</v>
      </c>
      <c r="M6" s="376">
        <v>202</v>
      </c>
      <c r="N6" s="376">
        <v>196</v>
      </c>
      <c r="O6" s="376">
        <v>197</v>
      </c>
      <c r="P6" s="376">
        <v>196</v>
      </c>
      <c r="Q6" s="376">
        <v>192</v>
      </c>
    </row>
    <row r="7" spans="1:17" s="2" customFormat="1" ht="15" customHeight="1" x14ac:dyDescent="0.25">
      <c r="A7" s="375" t="s">
        <v>9</v>
      </c>
      <c r="B7" s="376">
        <v>73</v>
      </c>
      <c r="C7" s="376">
        <v>169</v>
      </c>
      <c r="D7" s="376">
        <v>159</v>
      </c>
      <c r="E7" s="376">
        <v>173</v>
      </c>
      <c r="F7" s="376">
        <v>175</v>
      </c>
      <c r="G7" s="376">
        <v>163</v>
      </c>
      <c r="H7" s="376">
        <v>173</v>
      </c>
      <c r="I7" s="376">
        <v>196</v>
      </c>
      <c r="J7" s="376">
        <v>200</v>
      </c>
      <c r="K7" s="376">
        <v>201</v>
      </c>
      <c r="L7" s="376">
        <v>202</v>
      </c>
      <c r="M7" s="376">
        <v>205</v>
      </c>
      <c r="N7" s="376">
        <v>212</v>
      </c>
      <c r="O7" s="376">
        <v>212</v>
      </c>
      <c r="P7" s="376">
        <v>221</v>
      </c>
      <c r="Q7" s="376" t="s">
        <v>80</v>
      </c>
    </row>
    <row r="8" spans="1:17" s="2" customFormat="1" ht="15" customHeight="1" x14ac:dyDescent="0.25">
      <c r="A8" s="375" t="s">
        <v>10</v>
      </c>
      <c r="B8" s="376">
        <v>174</v>
      </c>
      <c r="C8" s="376">
        <v>173</v>
      </c>
      <c r="D8" s="376">
        <v>180</v>
      </c>
      <c r="E8" s="376">
        <v>169</v>
      </c>
      <c r="F8" s="376">
        <v>186</v>
      </c>
      <c r="G8" s="376">
        <v>184</v>
      </c>
      <c r="H8" s="376">
        <v>176</v>
      </c>
      <c r="I8" s="376">
        <v>178</v>
      </c>
      <c r="J8" s="376">
        <v>182</v>
      </c>
      <c r="K8" s="376">
        <v>184</v>
      </c>
      <c r="L8" s="376">
        <v>191</v>
      </c>
      <c r="M8" s="376">
        <v>185</v>
      </c>
      <c r="N8" s="376">
        <v>182</v>
      </c>
      <c r="O8" s="376">
        <v>186</v>
      </c>
      <c r="P8" s="376">
        <v>176</v>
      </c>
      <c r="Q8" s="376">
        <v>177</v>
      </c>
    </row>
    <row r="9" spans="1:17" s="2" customFormat="1" ht="15" customHeight="1" x14ac:dyDescent="0.25">
      <c r="A9" s="375" t="s">
        <v>11</v>
      </c>
      <c r="B9" s="376">
        <v>0</v>
      </c>
      <c r="C9" s="376">
        <v>0</v>
      </c>
      <c r="D9" s="376">
        <v>0</v>
      </c>
      <c r="E9" s="376">
        <v>0</v>
      </c>
      <c r="F9" s="376">
        <v>0</v>
      </c>
      <c r="G9" s="376">
        <v>0</v>
      </c>
      <c r="H9" s="376">
        <v>0</v>
      </c>
      <c r="I9" s="376">
        <v>0</v>
      </c>
      <c r="J9" s="376">
        <v>0</v>
      </c>
      <c r="K9" s="376">
        <v>0</v>
      </c>
      <c r="L9" s="376">
        <v>7</v>
      </c>
      <c r="M9" s="376">
        <v>7</v>
      </c>
      <c r="N9" s="376">
        <v>11</v>
      </c>
      <c r="O9" s="376">
        <v>15</v>
      </c>
      <c r="P9" s="376">
        <v>15</v>
      </c>
      <c r="Q9" s="376">
        <v>15</v>
      </c>
    </row>
    <row r="10" spans="1:17" s="2" customFormat="1" ht="15" customHeight="1" x14ac:dyDescent="0.25">
      <c r="A10" s="377" t="s">
        <v>12</v>
      </c>
      <c r="B10" s="378">
        <v>0</v>
      </c>
      <c r="C10" s="378">
        <v>0</v>
      </c>
      <c r="D10" s="378">
        <v>0</v>
      </c>
      <c r="E10" s="378">
        <v>0</v>
      </c>
      <c r="F10" s="378">
        <v>0</v>
      </c>
      <c r="G10" s="378">
        <v>0</v>
      </c>
      <c r="H10" s="378">
        <v>0</v>
      </c>
      <c r="I10" s="378">
        <v>0</v>
      </c>
      <c r="J10" s="378">
        <v>0</v>
      </c>
      <c r="K10" s="378">
        <v>0</v>
      </c>
      <c r="L10" s="378">
        <v>0</v>
      </c>
      <c r="M10" s="378">
        <v>5</v>
      </c>
      <c r="N10" s="378">
        <v>0</v>
      </c>
      <c r="O10" s="378">
        <v>0</v>
      </c>
      <c r="P10" s="378">
        <v>2</v>
      </c>
      <c r="Q10" s="378" t="s">
        <v>80</v>
      </c>
    </row>
    <row r="11" spans="1:17" s="2" customFormat="1" ht="15" customHeight="1" x14ac:dyDescent="0.25">
      <c r="A11" s="375" t="s">
        <v>13</v>
      </c>
      <c r="B11" s="376">
        <v>0</v>
      </c>
      <c r="C11" s="376">
        <v>0</v>
      </c>
      <c r="D11" s="376">
        <v>0</v>
      </c>
      <c r="E11" s="376">
        <v>0</v>
      </c>
      <c r="F11" s="376">
        <v>0</v>
      </c>
      <c r="G11" s="376">
        <v>0</v>
      </c>
      <c r="H11" s="376">
        <v>0</v>
      </c>
      <c r="I11" s="376">
        <v>0</v>
      </c>
      <c r="J11" s="376">
        <v>0</v>
      </c>
      <c r="K11" s="376">
        <v>0</v>
      </c>
      <c r="L11" s="376">
        <v>0</v>
      </c>
      <c r="M11" s="376">
        <v>1</v>
      </c>
      <c r="N11" s="376">
        <v>0</v>
      </c>
      <c r="O11" s="376">
        <v>0</v>
      </c>
      <c r="P11" s="376">
        <v>0</v>
      </c>
      <c r="Q11" s="376">
        <v>0</v>
      </c>
    </row>
    <row r="12" spans="1:17" s="2" customFormat="1" ht="15" customHeight="1" x14ac:dyDescent="0.25">
      <c r="A12" s="375" t="s">
        <v>14</v>
      </c>
      <c r="B12" s="376">
        <v>363</v>
      </c>
      <c r="C12" s="376">
        <v>379</v>
      </c>
      <c r="D12" s="376">
        <v>396</v>
      </c>
      <c r="E12" s="376">
        <v>393</v>
      </c>
      <c r="F12" s="376">
        <v>403</v>
      </c>
      <c r="G12" s="376">
        <v>400</v>
      </c>
      <c r="H12" s="376">
        <v>367</v>
      </c>
      <c r="I12" s="376" t="s">
        <v>80</v>
      </c>
      <c r="J12" s="376">
        <v>469</v>
      </c>
      <c r="K12" s="376">
        <v>442</v>
      </c>
      <c r="L12" s="376">
        <v>439</v>
      </c>
      <c r="M12" s="376">
        <v>425</v>
      </c>
      <c r="N12" s="376">
        <v>416</v>
      </c>
      <c r="O12" s="376">
        <v>409</v>
      </c>
      <c r="P12" s="376">
        <v>409</v>
      </c>
      <c r="Q12" s="376">
        <v>392</v>
      </c>
    </row>
    <row r="13" spans="1:17" s="2" customFormat="1" x14ac:dyDescent="0.25">
      <c r="A13" s="375" t="s">
        <v>15</v>
      </c>
      <c r="B13" s="376">
        <v>30</v>
      </c>
      <c r="C13" s="376">
        <v>34</v>
      </c>
      <c r="D13" s="376">
        <v>34</v>
      </c>
      <c r="E13" s="376">
        <v>35</v>
      </c>
      <c r="F13" s="376">
        <v>34</v>
      </c>
      <c r="G13" s="376">
        <v>29</v>
      </c>
      <c r="H13" s="376">
        <v>34</v>
      </c>
      <c r="I13" s="376">
        <v>34</v>
      </c>
      <c r="J13" s="376">
        <v>34</v>
      </c>
      <c r="K13" s="376">
        <v>31</v>
      </c>
      <c r="L13" s="376">
        <v>32</v>
      </c>
      <c r="M13" s="376">
        <v>35</v>
      </c>
      <c r="N13" s="376">
        <v>35</v>
      </c>
      <c r="O13" s="376">
        <v>36</v>
      </c>
      <c r="P13" s="376">
        <v>36</v>
      </c>
      <c r="Q13" s="376">
        <v>34</v>
      </c>
    </row>
    <row r="14" spans="1:17" s="2" customFormat="1" ht="15" customHeight="1" x14ac:dyDescent="0.25">
      <c r="A14" s="375" t="s">
        <v>16</v>
      </c>
      <c r="B14" s="376">
        <v>3</v>
      </c>
      <c r="C14" s="376">
        <v>8</v>
      </c>
      <c r="D14" s="376">
        <v>1</v>
      </c>
      <c r="E14" s="376">
        <v>0</v>
      </c>
      <c r="F14" s="376">
        <v>0</v>
      </c>
      <c r="G14" s="376">
        <v>7</v>
      </c>
      <c r="H14" s="376">
        <v>7</v>
      </c>
      <c r="I14" s="376">
        <v>4</v>
      </c>
      <c r="J14" s="376">
        <v>6</v>
      </c>
      <c r="K14" s="376">
        <v>5</v>
      </c>
      <c r="L14" s="376">
        <v>2</v>
      </c>
      <c r="M14" s="376">
        <v>1</v>
      </c>
      <c r="N14" s="376">
        <v>77</v>
      </c>
      <c r="O14" s="376">
        <v>91</v>
      </c>
      <c r="P14" s="376">
        <v>54</v>
      </c>
      <c r="Q14" s="376">
        <v>50</v>
      </c>
    </row>
    <row r="15" spans="1:17" s="2" customFormat="1" ht="15" customHeight="1" x14ac:dyDescent="0.25">
      <c r="A15" s="377" t="s">
        <v>17</v>
      </c>
      <c r="B15" s="378">
        <v>42</v>
      </c>
      <c r="C15" s="378">
        <v>31</v>
      </c>
      <c r="D15" s="378">
        <v>44</v>
      </c>
      <c r="E15" s="378">
        <v>54</v>
      </c>
      <c r="F15" s="378">
        <v>57</v>
      </c>
      <c r="G15" s="378">
        <v>47</v>
      </c>
      <c r="H15" s="378">
        <v>48</v>
      </c>
      <c r="I15" s="378">
        <v>44</v>
      </c>
      <c r="J15" s="378">
        <v>50</v>
      </c>
      <c r="K15" s="378">
        <v>45</v>
      </c>
      <c r="L15" s="378">
        <v>53</v>
      </c>
      <c r="M15" s="378">
        <v>52</v>
      </c>
      <c r="N15" s="378">
        <v>58</v>
      </c>
      <c r="O15" s="378">
        <v>56</v>
      </c>
      <c r="P15" s="378">
        <v>56</v>
      </c>
      <c r="Q15" s="378">
        <v>62</v>
      </c>
    </row>
    <row r="16" spans="1:17" s="2" customFormat="1" ht="15" customHeight="1" x14ac:dyDescent="0.25">
      <c r="A16" s="375" t="s">
        <v>18</v>
      </c>
      <c r="B16" s="376">
        <v>0</v>
      </c>
      <c r="C16" s="376">
        <v>0</v>
      </c>
      <c r="D16" s="376">
        <v>0</v>
      </c>
      <c r="E16" s="376">
        <v>1</v>
      </c>
      <c r="F16" s="376">
        <v>1</v>
      </c>
      <c r="G16" s="376">
        <v>1</v>
      </c>
      <c r="H16" s="376">
        <v>0</v>
      </c>
      <c r="I16" s="376">
        <v>0</v>
      </c>
      <c r="J16" s="376">
        <v>0</v>
      </c>
      <c r="K16" s="376">
        <v>35</v>
      </c>
      <c r="L16" s="376">
        <v>163</v>
      </c>
      <c r="M16" s="376">
        <v>169</v>
      </c>
      <c r="N16" s="376">
        <v>185</v>
      </c>
      <c r="O16" s="376">
        <v>184</v>
      </c>
      <c r="P16" s="376">
        <v>165</v>
      </c>
      <c r="Q16" s="376">
        <v>167</v>
      </c>
    </row>
    <row r="17" spans="1:17" s="2" customFormat="1" ht="15" customHeight="1" x14ac:dyDescent="0.25">
      <c r="A17" s="375" t="s">
        <v>19</v>
      </c>
      <c r="B17" s="376">
        <v>49</v>
      </c>
      <c r="C17" s="376">
        <v>54</v>
      </c>
      <c r="D17" s="376">
        <v>43</v>
      </c>
      <c r="E17" s="376">
        <v>42</v>
      </c>
      <c r="F17" s="376">
        <v>59</v>
      </c>
      <c r="G17" s="376">
        <v>90</v>
      </c>
      <c r="H17" s="376">
        <v>87</v>
      </c>
      <c r="I17" s="376">
        <v>104</v>
      </c>
      <c r="J17" s="376">
        <v>126</v>
      </c>
      <c r="K17" s="376">
        <v>171</v>
      </c>
      <c r="L17" s="376">
        <v>209</v>
      </c>
      <c r="M17" s="376">
        <v>241</v>
      </c>
      <c r="N17" s="376">
        <v>57</v>
      </c>
      <c r="O17" s="376">
        <v>276</v>
      </c>
      <c r="P17" s="376">
        <v>299</v>
      </c>
      <c r="Q17" s="376" t="s">
        <v>80</v>
      </c>
    </row>
    <row r="18" spans="1:17" s="2" customFormat="1" ht="15" customHeight="1" x14ac:dyDescent="0.25">
      <c r="A18" s="375" t="s">
        <v>20</v>
      </c>
      <c r="B18" s="376">
        <v>172</v>
      </c>
      <c r="C18" s="376">
        <v>180</v>
      </c>
      <c r="D18" s="376">
        <v>183</v>
      </c>
      <c r="E18" s="376">
        <v>182</v>
      </c>
      <c r="F18" s="376">
        <v>181</v>
      </c>
      <c r="G18" s="376">
        <v>182</v>
      </c>
      <c r="H18" s="376">
        <v>184</v>
      </c>
      <c r="I18" s="376">
        <v>186</v>
      </c>
      <c r="J18" s="376">
        <v>188</v>
      </c>
      <c r="K18" s="376">
        <v>186</v>
      </c>
      <c r="L18" s="376">
        <v>184</v>
      </c>
      <c r="M18" s="376">
        <v>183</v>
      </c>
      <c r="N18" s="376">
        <v>183</v>
      </c>
      <c r="O18" s="376">
        <v>184</v>
      </c>
      <c r="P18" s="376">
        <v>184</v>
      </c>
      <c r="Q18" s="376">
        <v>185</v>
      </c>
    </row>
    <row r="19" spans="1:17" s="2" customFormat="1" ht="15" customHeight="1" x14ac:dyDescent="0.25">
      <c r="A19" s="375" t="s">
        <v>21</v>
      </c>
      <c r="B19" s="376">
        <v>0</v>
      </c>
      <c r="C19" s="376">
        <v>0</v>
      </c>
      <c r="D19" s="376">
        <v>0</v>
      </c>
      <c r="E19" s="376">
        <v>0</v>
      </c>
      <c r="F19" s="376">
        <v>0</v>
      </c>
      <c r="G19" s="376">
        <v>0</v>
      </c>
      <c r="H19" s="376">
        <v>0</v>
      </c>
      <c r="I19" s="376">
        <v>0</v>
      </c>
      <c r="J19" s="376">
        <v>1</v>
      </c>
      <c r="K19" s="376">
        <v>0</v>
      </c>
      <c r="L19" s="376">
        <v>3</v>
      </c>
      <c r="M19" s="376">
        <v>2</v>
      </c>
      <c r="N19" s="376">
        <v>2</v>
      </c>
      <c r="O19" s="376">
        <v>3</v>
      </c>
      <c r="P19" s="376">
        <v>5</v>
      </c>
      <c r="Q19" s="376" t="s">
        <v>80</v>
      </c>
    </row>
    <row r="20" spans="1:17" s="2" customFormat="1" ht="15" customHeight="1" x14ac:dyDescent="0.25">
      <c r="A20" s="377" t="s">
        <v>22</v>
      </c>
      <c r="B20" s="378">
        <v>24</v>
      </c>
      <c r="C20" s="378">
        <v>15</v>
      </c>
      <c r="D20" s="378">
        <v>30</v>
      </c>
      <c r="E20" s="378">
        <v>39</v>
      </c>
      <c r="F20" s="378">
        <v>38</v>
      </c>
      <c r="G20" s="378">
        <v>39</v>
      </c>
      <c r="H20" s="378">
        <v>41</v>
      </c>
      <c r="I20" s="378">
        <v>41</v>
      </c>
      <c r="J20" s="378">
        <v>41</v>
      </c>
      <c r="K20" s="378">
        <v>37</v>
      </c>
      <c r="L20" s="378">
        <v>34</v>
      </c>
      <c r="M20" s="378">
        <v>38</v>
      </c>
      <c r="N20" s="378">
        <v>53</v>
      </c>
      <c r="O20" s="378">
        <v>56</v>
      </c>
      <c r="P20" s="378">
        <v>62</v>
      </c>
      <c r="Q20" s="378">
        <v>51</v>
      </c>
    </row>
    <row r="21" spans="1:17" s="2" customFormat="1" ht="15" customHeight="1" x14ac:dyDescent="0.25">
      <c r="A21" s="375" t="s">
        <v>23</v>
      </c>
      <c r="B21" s="376">
        <v>0</v>
      </c>
      <c r="C21" s="376">
        <v>0</v>
      </c>
      <c r="D21" s="376">
        <v>0</v>
      </c>
      <c r="E21" s="376">
        <v>0</v>
      </c>
      <c r="F21" s="376">
        <v>0</v>
      </c>
      <c r="G21" s="376">
        <v>18</v>
      </c>
      <c r="H21" s="376">
        <v>24</v>
      </c>
      <c r="I21" s="376">
        <v>24</v>
      </c>
      <c r="J21" s="376">
        <v>43</v>
      </c>
      <c r="K21" s="376">
        <v>93</v>
      </c>
      <c r="L21" s="376" t="s">
        <v>80</v>
      </c>
      <c r="M21" s="376">
        <v>192</v>
      </c>
      <c r="N21" s="376" t="s">
        <v>80</v>
      </c>
      <c r="O21" s="376">
        <v>170</v>
      </c>
      <c r="P21" s="376">
        <v>183</v>
      </c>
      <c r="Q21" s="376" t="s">
        <v>80</v>
      </c>
    </row>
    <row r="22" spans="1:17" s="2" customFormat="1" ht="15" customHeight="1" x14ac:dyDescent="0.25">
      <c r="A22" s="375" t="s">
        <v>24</v>
      </c>
      <c r="B22" s="376">
        <v>55</v>
      </c>
      <c r="C22" s="376">
        <v>61</v>
      </c>
      <c r="D22" s="376">
        <v>66</v>
      </c>
      <c r="E22" s="376">
        <v>71</v>
      </c>
      <c r="F22" s="376">
        <v>69</v>
      </c>
      <c r="G22" s="376">
        <v>74</v>
      </c>
      <c r="H22" s="376">
        <v>81</v>
      </c>
      <c r="I22" s="376">
        <v>92</v>
      </c>
      <c r="J22" s="376">
        <v>94</v>
      </c>
      <c r="K22" s="376">
        <v>93</v>
      </c>
      <c r="L22" s="376">
        <v>99</v>
      </c>
      <c r="M22" s="376">
        <v>97</v>
      </c>
      <c r="N22" s="376">
        <v>99</v>
      </c>
      <c r="O22" s="376">
        <v>97</v>
      </c>
      <c r="P22" s="376">
        <v>93</v>
      </c>
      <c r="Q22" s="376">
        <v>95</v>
      </c>
    </row>
    <row r="23" spans="1:17" s="2" customFormat="1" ht="15" customHeight="1" x14ac:dyDescent="0.25">
      <c r="A23" s="375" t="s">
        <v>25</v>
      </c>
      <c r="B23" s="376">
        <v>5</v>
      </c>
      <c r="C23" s="376">
        <v>6</v>
      </c>
      <c r="D23" s="376">
        <v>3</v>
      </c>
      <c r="E23" s="376">
        <v>2</v>
      </c>
      <c r="F23" s="376">
        <v>2</v>
      </c>
      <c r="G23" s="376">
        <v>1</v>
      </c>
      <c r="H23" s="376">
        <v>0</v>
      </c>
      <c r="I23" s="376">
        <v>0</v>
      </c>
      <c r="J23" s="376">
        <v>0</v>
      </c>
      <c r="K23" s="376">
        <v>1</v>
      </c>
      <c r="L23" s="376">
        <v>6</v>
      </c>
      <c r="M23" s="376">
        <v>5</v>
      </c>
      <c r="N23" s="376">
        <v>8</v>
      </c>
      <c r="O23" s="376">
        <v>10</v>
      </c>
      <c r="P23" s="376">
        <v>11</v>
      </c>
      <c r="Q23" s="376">
        <v>8</v>
      </c>
    </row>
    <row r="24" spans="1:17" s="2" customFormat="1" ht="15" customHeight="1" x14ac:dyDescent="0.25">
      <c r="A24" s="375" t="s">
        <v>26</v>
      </c>
      <c r="B24" s="376">
        <v>0</v>
      </c>
      <c r="C24" s="376">
        <v>0</v>
      </c>
      <c r="D24" s="376">
        <v>0</v>
      </c>
      <c r="E24" s="376">
        <v>0</v>
      </c>
      <c r="F24" s="376">
        <v>0</v>
      </c>
      <c r="G24" s="376">
        <v>0</v>
      </c>
      <c r="H24" s="376">
        <v>0</v>
      </c>
      <c r="I24" s="376">
        <v>0</v>
      </c>
      <c r="J24" s="376">
        <v>2</v>
      </c>
      <c r="K24" s="376">
        <v>0</v>
      </c>
      <c r="L24" s="376">
        <v>31</v>
      </c>
      <c r="M24" s="376">
        <v>38</v>
      </c>
      <c r="N24" s="376">
        <v>52</v>
      </c>
      <c r="O24" s="376">
        <v>77</v>
      </c>
      <c r="P24" s="376">
        <v>83</v>
      </c>
      <c r="Q24" s="376">
        <v>58</v>
      </c>
    </row>
    <row r="25" spans="1:17" s="2" customFormat="1" ht="15" customHeight="1" x14ac:dyDescent="0.25">
      <c r="A25" s="377" t="s">
        <v>27</v>
      </c>
      <c r="B25" s="378">
        <v>266</v>
      </c>
      <c r="C25" s="378">
        <v>284</v>
      </c>
      <c r="D25" s="378">
        <v>254</v>
      </c>
      <c r="E25" s="378">
        <v>265</v>
      </c>
      <c r="F25" s="378">
        <v>266</v>
      </c>
      <c r="G25" s="378">
        <v>269</v>
      </c>
      <c r="H25" s="378">
        <v>262</v>
      </c>
      <c r="I25" s="378">
        <v>256</v>
      </c>
      <c r="J25" s="378">
        <v>261</v>
      </c>
      <c r="K25" s="378">
        <v>249</v>
      </c>
      <c r="L25" s="378">
        <v>243</v>
      </c>
      <c r="M25" s="378">
        <v>237</v>
      </c>
      <c r="N25" s="378">
        <v>274</v>
      </c>
      <c r="O25" s="378">
        <v>276</v>
      </c>
      <c r="P25" s="378">
        <v>266</v>
      </c>
      <c r="Q25" s="378">
        <v>266</v>
      </c>
    </row>
    <row r="26" spans="1:17" s="2" customFormat="1" ht="15" customHeight="1" x14ac:dyDescent="0.25">
      <c r="A26" s="375" t="s">
        <v>28</v>
      </c>
      <c r="B26" s="376">
        <v>0</v>
      </c>
      <c r="C26" s="376">
        <v>0</v>
      </c>
      <c r="D26" s="376">
        <v>0</v>
      </c>
      <c r="E26" s="376">
        <v>0</v>
      </c>
      <c r="F26" s="376">
        <v>0</v>
      </c>
      <c r="G26" s="376">
        <v>0</v>
      </c>
      <c r="H26" s="376">
        <v>0</v>
      </c>
      <c r="I26" s="376">
        <v>0</v>
      </c>
      <c r="J26" s="376">
        <v>5</v>
      </c>
      <c r="K26" s="376">
        <v>2</v>
      </c>
      <c r="L26" s="376">
        <v>1</v>
      </c>
      <c r="M26" s="376">
        <v>2</v>
      </c>
      <c r="N26" s="376">
        <v>2</v>
      </c>
      <c r="O26" s="376">
        <v>1</v>
      </c>
      <c r="P26" s="376">
        <v>0</v>
      </c>
      <c r="Q26" s="376">
        <v>0</v>
      </c>
    </row>
    <row r="27" spans="1:17" s="2" customFormat="1" ht="15" customHeight="1" x14ac:dyDescent="0.25">
      <c r="A27" s="375" t="s">
        <v>29</v>
      </c>
      <c r="B27" s="376">
        <v>197</v>
      </c>
      <c r="C27" s="376">
        <v>202</v>
      </c>
      <c r="D27" s="376">
        <v>202</v>
      </c>
      <c r="E27" s="376">
        <v>199</v>
      </c>
      <c r="F27" s="376">
        <v>199</v>
      </c>
      <c r="G27" s="376">
        <v>300</v>
      </c>
      <c r="H27" s="376">
        <v>291</v>
      </c>
      <c r="I27" s="376">
        <v>281</v>
      </c>
      <c r="J27" s="376">
        <v>280</v>
      </c>
      <c r="K27" s="376">
        <v>269</v>
      </c>
      <c r="L27" s="376">
        <v>256</v>
      </c>
      <c r="M27" s="376">
        <v>251</v>
      </c>
      <c r="N27" s="376">
        <v>245</v>
      </c>
      <c r="O27" s="376">
        <v>236</v>
      </c>
      <c r="P27" s="376">
        <v>228</v>
      </c>
      <c r="Q27" s="376">
        <v>221</v>
      </c>
    </row>
    <row r="28" spans="1:17" s="2" customFormat="1" ht="15" customHeight="1" x14ac:dyDescent="0.25">
      <c r="A28" s="375" t="s">
        <v>30</v>
      </c>
      <c r="B28" s="376">
        <v>1</v>
      </c>
      <c r="C28" s="376">
        <v>1</v>
      </c>
      <c r="D28" s="376">
        <v>1</v>
      </c>
      <c r="E28" s="376">
        <v>1</v>
      </c>
      <c r="F28" s="376">
        <v>1</v>
      </c>
      <c r="G28" s="376">
        <v>1</v>
      </c>
      <c r="H28" s="376">
        <v>1</v>
      </c>
      <c r="I28" s="376">
        <v>1</v>
      </c>
      <c r="J28" s="376">
        <v>1</v>
      </c>
      <c r="K28" s="376">
        <v>1</v>
      </c>
      <c r="L28" s="376">
        <v>20</v>
      </c>
      <c r="M28" s="376">
        <v>41</v>
      </c>
      <c r="N28" s="376">
        <v>38</v>
      </c>
      <c r="O28" s="376">
        <v>60</v>
      </c>
      <c r="P28" s="376">
        <v>77</v>
      </c>
      <c r="Q28" s="376">
        <v>79</v>
      </c>
    </row>
    <row r="29" spans="1:17" s="2" customFormat="1" ht="15" customHeight="1" x14ac:dyDescent="0.25">
      <c r="A29" s="375" t="s">
        <v>31</v>
      </c>
      <c r="B29" s="376">
        <v>96</v>
      </c>
      <c r="C29" s="376">
        <v>95</v>
      </c>
      <c r="D29" s="376">
        <v>101</v>
      </c>
      <c r="E29" s="376">
        <v>93</v>
      </c>
      <c r="F29" s="376">
        <v>90</v>
      </c>
      <c r="G29" s="376">
        <v>94</v>
      </c>
      <c r="H29" s="376">
        <v>102</v>
      </c>
      <c r="I29" s="376">
        <v>100</v>
      </c>
      <c r="J29" s="376">
        <v>103</v>
      </c>
      <c r="K29" s="376">
        <v>88</v>
      </c>
      <c r="L29" s="376">
        <v>104</v>
      </c>
      <c r="M29" s="376">
        <v>94</v>
      </c>
      <c r="N29" s="376">
        <v>91</v>
      </c>
      <c r="O29" s="376">
        <v>92</v>
      </c>
      <c r="P29" s="376">
        <v>96</v>
      </c>
      <c r="Q29" s="376">
        <v>91</v>
      </c>
    </row>
    <row r="30" spans="1:17" s="2" customFormat="1" ht="15" customHeight="1" x14ac:dyDescent="0.25">
      <c r="A30" s="377" t="s">
        <v>32</v>
      </c>
      <c r="B30" s="378">
        <v>45</v>
      </c>
      <c r="C30" s="378">
        <v>48</v>
      </c>
      <c r="D30" s="378">
        <v>49</v>
      </c>
      <c r="E30" s="378">
        <v>54</v>
      </c>
      <c r="F30" s="378">
        <v>53</v>
      </c>
      <c r="G30" s="378">
        <v>56</v>
      </c>
      <c r="H30" s="378">
        <v>60</v>
      </c>
      <c r="I30" s="378">
        <v>66</v>
      </c>
      <c r="J30" s="378">
        <v>80</v>
      </c>
      <c r="K30" s="378">
        <v>89</v>
      </c>
      <c r="L30" s="378">
        <v>102</v>
      </c>
      <c r="M30" s="378">
        <v>128</v>
      </c>
      <c r="N30" s="378">
        <v>152</v>
      </c>
      <c r="O30" s="378">
        <v>167</v>
      </c>
      <c r="P30" s="378">
        <v>175</v>
      </c>
      <c r="Q30" s="378" t="s">
        <v>80</v>
      </c>
    </row>
    <row r="31" spans="1:17" s="2" customFormat="1" ht="15" customHeight="1" x14ac:dyDescent="0.25">
      <c r="A31" s="375" t="s">
        <v>33</v>
      </c>
      <c r="B31" s="376">
        <v>39</v>
      </c>
      <c r="C31" s="376">
        <v>40</v>
      </c>
      <c r="D31" s="376">
        <v>37</v>
      </c>
      <c r="E31" s="376">
        <v>38</v>
      </c>
      <c r="F31" s="376">
        <v>38</v>
      </c>
      <c r="G31" s="376">
        <v>36</v>
      </c>
      <c r="H31" s="376">
        <v>36</v>
      </c>
      <c r="I31" s="376">
        <v>47</v>
      </c>
      <c r="J31" s="376">
        <v>58</v>
      </c>
      <c r="K31" s="376">
        <v>62</v>
      </c>
      <c r="L31" s="376">
        <v>60</v>
      </c>
      <c r="M31" s="376">
        <v>57</v>
      </c>
      <c r="N31" s="376">
        <v>56</v>
      </c>
      <c r="O31" s="376">
        <v>56</v>
      </c>
      <c r="P31" s="376">
        <v>60</v>
      </c>
      <c r="Q31" s="376">
        <v>58</v>
      </c>
    </row>
    <row r="32" spans="1:17" s="2" customFormat="1" ht="15" customHeight="1" x14ac:dyDescent="0.25">
      <c r="A32" s="375" t="s">
        <v>34</v>
      </c>
      <c r="B32" s="376">
        <v>0</v>
      </c>
      <c r="C32" s="376">
        <v>0</v>
      </c>
      <c r="D32" s="376">
        <v>0</v>
      </c>
      <c r="E32" s="376">
        <v>0</v>
      </c>
      <c r="F32" s="376">
        <v>0</v>
      </c>
      <c r="G32" s="376">
        <v>0</v>
      </c>
      <c r="H32" s="376">
        <v>0</v>
      </c>
      <c r="I32" s="376">
        <v>1</v>
      </c>
      <c r="J32" s="376">
        <v>2</v>
      </c>
      <c r="K32" s="376">
        <v>4</v>
      </c>
      <c r="L32" s="376">
        <v>5</v>
      </c>
      <c r="M32" s="376">
        <v>7</v>
      </c>
      <c r="N32" s="376">
        <v>6</v>
      </c>
      <c r="O32" s="376">
        <v>11</v>
      </c>
      <c r="P32" s="376">
        <v>12</v>
      </c>
      <c r="Q32" s="376">
        <v>12</v>
      </c>
    </row>
    <row r="33" spans="1:17" s="2" customFormat="1" ht="15" customHeight="1" x14ac:dyDescent="0.25">
      <c r="A33" s="379" t="s">
        <v>35</v>
      </c>
      <c r="B33" s="380">
        <v>208</v>
      </c>
      <c r="C33" s="380">
        <v>216</v>
      </c>
      <c r="D33" s="380">
        <v>242</v>
      </c>
      <c r="E33" s="380">
        <v>232</v>
      </c>
      <c r="F33" s="380">
        <v>240</v>
      </c>
      <c r="G33" s="380">
        <v>249</v>
      </c>
      <c r="H33" s="380">
        <v>234</v>
      </c>
      <c r="I33" s="380">
        <v>226</v>
      </c>
      <c r="J33" s="380">
        <v>237</v>
      </c>
      <c r="K33" s="380">
        <v>239</v>
      </c>
      <c r="L33" s="380">
        <v>233</v>
      </c>
      <c r="M33" s="380">
        <v>222</v>
      </c>
      <c r="N33" s="380">
        <v>233</v>
      </c>
      <c r="O33" s="380">
        <v>228</v>
      </c>
      <c r="P33" s="380">
        <v>239</v>
      </c>
      <c r="Q33" s="380">
        <v>232</v>
      </c>
    </row>
    <row r="34" spans="1:17" ht="13" thickBot="1" x14ac:dyDescent="0.3"/>
    <row r="35" spans="1:17" s="383" customFormat="1" ht="13.5" thickTop="1" thickBot="1" x14ac:dyDescent="0.3">
      <c r="A35" s="381" t="s">
        <v>181</v>
      </c>
      <c r="B35" s="381"/>
      <c r="C35" s="381"/>
      <c r="D35" s="381"/>
      <c r="E35" s="381"/>
      <c r="F35" s="381"/>
      <c r="G35" s="381"/>
      <c r="H35" s="381"/>
      <c r="I35" s="381"/>
      <c r="J35" s="382"/>
      <c r="K35" s="382"/>
      <c r="L35" s="382"/>
      <c r="M35" s="382"/>
      <c r="N35" s="382"/>
      <c r="O35" s="382"/>
      <c r="P35" s="382"/>
      <c r="Q35" s="382"/>
    </row>
    <row r="36" spans="1:17" s="383" customFormat="1" ht="13.5" thickTop="1" thickBot="1" x14ac:dyDescent="0.3">
      <c r="A36" s="381" t="s">
        <v>163</v>
      </c>
      <c r="B36" s="381"/>
      <c r="C36" s="381"/>
      <c r="D36" s="381"/>
      <c r="E36" s="381"/>
      <c r="F36" s="381"/>
      <c r="G36" s="382"/>
      <c r="H36" s="382"/>
      <c r="I36" s="382"/>
      <c r="J36" s="382"/>
      <c r="K36" s="382"/>
      <c r="L36" s="382"/>
      <c r="M36" s="382"/>
      <c r="N36" s="382"/>
      <c r="O36" s="382"/>
      <c r="P36" s="382"/>
      <c r="Q36" s="382"/>
    </row>
    <row r="37" spans="1:17" s="383" customFormat="1" ht="13" thickTop="1" x14ac:dyDescent="0.25">
      <c r="A37" s="384" t="s">
        <v>164</v>
      </c>
      <c r="B37" s="384"/>
      <c r="C37" s="384"/>
      <c r="D37" s="384"/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</row>
    <row r="38" spans="1:17" s="383" customFormat="1" ht="13" thickBot="1" x14ac:dyDescent="0.3">
      <c r="A38" s="219" t="s">
        <v>165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</row>
    <row r="39" spans="1:17" ht="13" thickTop="1" x14ac:dyDescent="0.25">
      <c r="A39" s="385" t="s">
        <v>203</v>
      </c>
      <c r="B39" s="385"/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</row>
    <row r="40" spans="1:17" ht="13" thickBot="1" x14ac:dyDescent="0.3">
      <c r="A40" s="219" t="s">
        <v>204</v>
      </c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</row>
    <row r="41" spans="1:17" ht="13" thickTop="1" x14ac:dyDescent="0.25"/>
  </sheetData>
  <hyperlinks>
    <hyperlink ref="A38" r:id="rId1" xr:uid="{E22AEC51-5912-4E8F-8911-7ADD9E0D8457}"/>
    <hyperlink ref="A40" r:id="rId2" xr:uid="{ECC9A13A-7236-4073-9861-6CBBEDF2E106}"/>
  </hyperlinks>
  <pageMargins left="0.7" right="0.7" top="0.75" bottom="0.75" header="0.3" footer="0.3"/>
  <pageSetup paperSize="9" orientation="portrait"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659A2-AC54-462E-A19F-781A006D30CC}">
  <sheetPr>
    <tabColor rgb="FF339966"/>
  </sheetPr>
  <dimension ref="A1:Q40"/>
  <sheetViews>
    <sheetView zoomScale="85" zoomScaleNormal="85" workbookViewId="0"/>
  </sheetViews>
  <sheetFormatPr baseColWidth="10" defaultColWidth="11.453125" defaultRowHeight="12.5" x14ac:dyDescent="0.25"/>
  <cols>
    <col min="1" max="1" width="18" style="259" customWidth="1"/>
    <col min="2" max="16384" width="11.453125" style="259"/>
  </cols>
  <sheetData>
    <row r="1" spans="1:17" s="2" customFormat="1" ht="38.25" customHeight="1" thickTop="1" x14ac:dyDescent="0.25">
      <c r="A1" s="335" t="s">
        <v>210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</row>
    <row r="2" spans="1:17" s="2" customFormat="1" ht="20" x14ac:dyDescent="0.3">
      <c r="A2" s="337" t="s">
        <v>162</v>
      </c>
      <c r="B2" s="372"/>
      <c r="C2" s="372"/>
      <c r="D2" s="372"/>
      <c r="E2" s="372"/>
    </row>
    <row r="3" spans="1:17" s="2" customFormat="1" ht="30" customHeight="1" x14ac:dyDescent="0.25">
      <c r="A3" s="44" t="s">
        <v>6</v>
      </c>
      <c r="B3" s="44">
        <v>2003</v>
      </c>
      <c r="C3" s="44">
        <v>2004</v>
      </c>
      <c r="D3" s="44">
        <v>2005</v>
      </c>
      <c r="E3" s="44">
        <v>2006</v>
      </c>
      <c r="F3" s="44">
        <v>2007</v>
      </c>
      <c r="G3" s="44">
        <v>2008</v>
      </c>
      <c r="H3" s="44">
        <v>2009</v>
      </c>
      <c r="I3" s="44">
        <v>2010</v>
      </c>
      <c r="J3" s="44">
        <v>2011</v>
      </c>
      <c r="K3" s="44">
        <v>2012</v>
      </c>
      <c r="L3" s="44">
        <v>2013</v>
      </c>
      <c r="M3" s="44">
        <v>2014</v>
      </c>
      <c r="N3" s="44">
        <v>2015</v>
      </c>
      <c r="O3" s="44">
        <v>2016</v>
      </c>
      <c r="P3" s="44">
        <v>2017</v>
      </c>
      <c r="Q3" s="44">
        <v>2018</v>
      </c>
    </row>
    <row r="4" spans="1:17" s="2" customFormat="1" ht="30" customHeight="1" x14ac:dyDescent="0.25">
      <c r="A4" s="257" t="s">
        <v>79</v>
      </c>
      <c r="B4" s="258">
        <v>135.02428287758082</v>
      </c>
      <c r="C4" s="258">
        <v>146.91453135874033</v>
      </c>
      <c r="D4" s="258">
        <v>145.255</v>
      </c>
      <c r="E4" s="258">
        <v>153.46611178732201</v>
      </c>
      <c r="F4" s="258">
        <v>164.90094051795501</v>
      </c>
      <c r="G4" s="258">
        <v>162.974591911364</v>
      </c>
      <c r="H4" s="258">
        <v>150.046515825933</v>
      </c>
      <c r="I4" s="258">
        <v>145</v>
      </c>
      <c r="J4" s="258">
        <v>137.36353014364585</v>
      </c>
      <c r="K4" s="258">
        <v>158.63336948944129</v>
      </c>
      <c r="L4" s="258">
        <v>191</v>
      </c>
      <c r="M4" s="258">
        <v>163.37900754477738</v>
      </c>
      <c r="N4" s="258">
        <v>163.02300018302265</v>
      </c>
      <c r="O4" s="258">
        <v>173.67598896023389</v>
      </c>
      <c r="P4" s="258">
        <v>180.23735577920192</v>
      </c>
      <c r="Q4" s="258">
        <v>192.03975796052327</v>
      </c>
    </row>
    <row r="5" spans="1:17" s="2" customFormat="1" ht="19.5" customHeight="1" x14ac:dyDescent="0.25">
      <c r="A5" s="373" t="s">
        <v>7</v>
      </c>
      <c r="B5" s="374">
        <v>97</v>
      </c>
      <c r="C5" s="374">
        <v>99</v>
      </c>
      <c r="D5" s="374">
        <v>105</v>
      </c>
      <c r="E5" s="374">
        <v>110</v>
      </c>
      <c r="F5" s="374">
        <v>119</v>
      </c>
      <c r="G5" s="374">
        <v>121</v>
      </c>
      <c r="H5" s="374">
        <v>124</v>
      </c>
      <c r="I5" s="374">
        <v>126</v>
      </c>
      <c r="J5" s="374">
        <v>128</v>
      </c>
      <c r="K5" s="374">
        <v>130</v>
      </c>
      <c r="L5" s="374">
        <v>128</v>
      </c>
      <c r="M5" s="374">
        <v>133</v>
      </c>
      <c r="N5" s="374">
        <v>140</v>
      </c>
      <c r="O5" s="374">
        <v>143</v>
      </c>
      <c r="P5" s="374">
        <v>144</v>
      </c>
      <c r="Q5" s="374">
        <v>146</v>
      </c>
    </row>
    <row r="6" spans="1:17" s="2" customFormat="1" ht="15" customHeight="1" x14ac:dyDescent="0.25">
      <c r="A6" s="375" t="s">
        <v>8</v>
      </c>
      <c r="B6" s="376">
        <v>260</v>
      </c>
      <c r="C6" s="376">
        <v>237</v>
      </c>
      <c r="D6" s="376">
        <v>251</v>
      </c>
      <c r="E6" s="376">
        <v>257</v>
      </c>
      <c r="F6" s="376">
        <v>274</v>
      </c>
      <c r="G6" s="376">
        <v>277</v>
      </c>
      <c r="H6" s="376">
        <v>271</v>
      </c>
      <c r="I6" s="376">
        <v>275</v>
      </c>
      <c r="J6" s="376">
        <v>288</v>
      </c>
      <c r="K6" s="376">
        <v>293</v>
      </c>
      <c r="L6" s="376">
        <v>286</v>
      </c>
      <c r="M6" s="376">
        <v>300</v>
      </c>
      <c r="N6" s="376">
        <v>308</v>
      </c>
      <c r="O6" s="376">
        <v>309</v>
      </c>
      <c r="P6" s="376">
        <v>307</v>
      </c>
      <c r="Q6" s="376">
        <v>305</v>
      </c>
    </row>
    <row r="7" spans="1:17" s="2" customFormat="1" ht="15" customHeight="1" x14ac:dyDescent="0.25">
      <c r="A7" s="375" t="s">
        <v>9</v>
      </c>
      <c r="B7" s="376">
        <v>137</v>
      </c>
      <c r="C7" s="376">
        <v>137</v>
      </c>
      <c r="D7" s="376">
        <v>143</v>
      </c>
      <c r="E7" s="376">
        <v>152</v>
      </c>
      <c r="F7" s="376">
        <v>159</v>
      </c>
      <c r="G7" s="376">
        <v>177</v>
      </c>
      <c r="H7" s="376">
        <v>179</v>
      </c>
      <c r="I7" s="376">
        <v>152</v>
      </c>
      <c r="J7" s="376">
        <v>137</v>
      </c>
      <c r="K7" s="376">
        <v>139</v>
      </c>
      <c r="L7" s="376">
        <v>142</v>
      </c>
      <c r="M7" s="376">
        <v>144</v>
      </c>
      <c r="N7" s="376">
        <v>144</v>
      </c>
      <c r="O7" s="376">
        <v>144</v>
      </c>
      <c r="P7" s="376">
        <v>147</v>
      </c>
      <c r="Q7" s="376" t="s">
        <v>80</v>
      </c>
    </row>
    <row r="8" spans="1:17" s="2" customFormat="1" ht="15" customHeight="1" x14ac:dyDescent="0.25">
      <c r="A8" s="375" t="s">
        <v>10</v>
      </c>
      <c r="B8" s="376">
        <v>138</v>
      </c>
      <c r="C8" s="376">
        <v>144</v>
      </c>
      <c r="D8" s="376">
        <v>156</v>
      </c>
      <c r="E8" s="376">
        <v>160</v>
      </c>
      <c r="F8" s="376">
        <v>164</v>
      </c>
      <c r="G8" s="376">
        <v>155</v>
      </c>
      <c r="H8" s="376">
        <v>157</v>
      </c>
      <c r="I8" s="376">
        <v>153</v>
      </c>
      <c r="J8" s="376">
        <v>154</v>
      </c>
      <c r="K8" s="376">
        <v>144</v>
      </c>
      <c r="L8" s="376">
        <v>138</v>
      </c>
      <c r="M8" s="376">
        <v>142</v>
      </c>
      <c r="N8" s="376">
        <v>140</v>
      </c>
      <c r="O8" s="376">
        <v>139</v>
      </c>
      <c r="P8" s="376">
        <v>140</v>
      </c>
      <c r="Q8" s="376">
        <v>143</v>
      </c>
    </row>
    <row r="9" spans="1:17" s="2" customFormat="1" ht="15" customHeight="1" x14ac:dyDescent="0.25">
      <c r="A9" s="375" t="s">
        <v>11</v>
      </c>
      <c r="B9" s="376">
        <v>100</v>
      </c>
      <c r="C9" s="376">
        <v>103</v>
      </c>
      <c r="D9" s="376">
        <v>107</v>
      </c>
      <c r="E9" s="376">
        <v>110</v>
      </c>
      <c r="F9" s="376">
        <v>114</v>
      </c>
      <c r="G9" s="376">
        <v>116</v>
      </c>
      <c r="H9" s="376">
        <v>119</v>
      </c>
      <c r="I9" s="376">
        <v>136</v>
      </c>
      <c r="J9" s="376">
        <v>122</v>
      </c>
      <c r="K9" s="376">
        <v>103</v>
      </c>
      <c r="L9" s="376">
        <v>108</v>
      </c>
      <c r="M9" s="376">
        <v>94</v>
      </c>
      <c r="N9" s="376">
        <v>80</v>
      </c>
      <c r="O9" s="376">
        <v>92</v>
      </c>
      <c r="P9" s="376">
        <v>117</v>
      </c>
      <c r="Q9" s="376">
        <v>118</v>
      </c>
    </row>
    <row r="10" spans="1:17" s="2" customFormat="1" ht="15" customHeight="1" x14ac:dyDescent="0.25">
      <c r="A10" s="377" t="s">
        <v>12</v>
      </c>
      <c r="B10" s="378">
        <v>21</v>
      </c>
      <c r="C10" s="378">
        <v>23</v>
      </c>
      <c r="D10" s="378">
        <v>25</v>
      </c>
      <c r="E10" s="378">
        <v>29</v>
      </c>
      <c r="F10" s="378">
        <v>36</v>
      </c>
      <c r="G10" s="378">
        <v>54</v>
      </c>
      <c r="H10" s="378">
        <v>61</v>
      </c>
      <c r="I10" s="378">
        <v>74</v>
      </c>
      <c r="J10" s="378">
        <v>85</v>
      </c>
      <c r="K10" s="378">
        <v>81</v>
      </c>
      <c r="L10" s="378">
        <v>81</v>
      </c>
      <c r="M10" s="378">
        <v>82</v>
      </c>
      <c r="N10" s="378">
        <v>85</v>
      </c>
      <c r="O10" s="378">
        <v>86</v>
      </c>
      <c r="P10" s="378">
        <v>91</v>
      </c>
      <c r="Q10" s="378" t="s">
        <v>80</v>
      </c>
    </row>
    <row r="11" spans="1:17" s="2" customFormat="1" ht="15" customHeight="1" x14ac:dyDescent="0.25">
      <c r="A11" s="375" t="s">
        <v>13</v>
      </c>
      <c r="B11" s="376" t="s">
        <v>80</v>
      </c>
      <c r="C11" s="376" t="s">
        <v>80</v>
      </c>
      <c r="D11" s="376" t="s">
        <v>80</v>
      </c>
      <c r="E11" s="376" t="s">
        <v>80</v>
      </c>
      <c r="F11" s="376">
        <v>9</v>
      </c>
      <c r="G11" s="376">
        <v>8</v>
      </c>
      <c r="H11" s="376">
        <v>7</v>
      </c>
      <c r="I11" s="376">
        <v>12</v>
      </c>
      <c r="J11" s="376">
        <v>29</v>
      </c>
      <c r="K11" s="376">
        <v>51</v>
      </c>
      <c r="L11" s="376">
        <v>54</v>
      </c>
      <c r="M11" s="376">
        <v>56</v>
      </c>
      <c r="N11" s="376">
        <v>64</v>
      </c>
      <c r="O11" s="376">
        <v>77</v>
      </c>
      <c r="P11" s="376">
        <v>89</v>
      </c>
      <c r="Q11" s="376">
        <v>97</v>
      </c>
    </row>
    <row r="12" spans="1:17" s="2" customFormat="1" ht="15" customHeight="1" x14ac:dyDescent="0.25">
      <c r="A12" s="375" t="s">
        <v>14</v>
      </c>
      <c r="B12" s="376">
        <v>172</v>
      </c>
      <c r="C12" s="376">
        <v>173</v>
      </c>
      <c r="D12" s="376">
        <v>180</v>
      </c>
      <c r="E12" s="376">
        <v>180</v>
      </c>
      <c r="F12" s="376">
        <v>210</v>
      </c>
      <c r="G12" s="376">
        <v>284</v>
      </c>
      <c r="H12" s="376">
        <v>237</v>
      </c>
      <c r="I12" s="376" t="s">
        <v>80</v>
      </c>
      <c r="J12" s="376">
        <v>227</v>
      </c>
      <c r="K12" s="376">
        <v>201</v>
      </c>
      <c r="L12" s="376">
        <v>204</v>
      </c>
      <c r="M12" s="376">
        <v>207</v>
      </c>
      <c r="N12" s="376">
        <v>218</v>
      </c>
      <c r="O12" s="376">
        <v>227</v>
      </c>
      <c r="P12" s="376">
        <v>222</v>
      </c>
      <c r="Q12" s="376">
        <v>240</v>
      </c>
    </row>
    <row r="13" spans="1:17" s="2" customFormat="1" x14ac:dyDescent="0.25">
      <c r="A13" s="375" t="s">
        <v>15</v>
      </c>
      <c r="B13" s="376">
        <v>9</v>
      </c>
      <c r="C13" s="376">
        <v>8</v>
      </c>
      <c r="D13" s="376">
        <v>3</v>
      </c>
      <c r="E13" s="376">
        <v>3</v>
      </c>
      <c r="F13" s="376">
        <v>7</v>
      </c>
      <c r="G13" s="376">
        <v>11</v>
      </c>
      <c r="H13" s="376">
        <v>13</v>
      </c>
      <c r="I13" s="376">
        <v>18</v>
      </c>
      <c r="J13" s="376">
        <v>21</v>
      </c>
      <c r="K13" s="376">
        <v>26</v>
      </c>
      <c r="L13" s="376">
        <v>20</v>
      </c>
      <c r="M13" s="376">
        <v>16</v>
      </c>
      <c r="N13" s="376">
        <v>25</v>
      </c>
      <c r="O13" s="376">
        <v>54</v>
      </c>
      <c r="P13" s="376">
        <v>80</v>
      </c>
      <c r="Q13" s="376">
        <v>111</v>
      </c>
    </row>
    <row r="14" spans="1:17" s="2" customFormat="1" ht="15" customHeight="1" x14ac:dyDescent="0.25">
      <c r="A14" s="375" t="s">
        <v>16</v>
      </c>
      <c r="B14" s="376">
        <v>46</v>
      </c>
      <c r="C14" s="376">
        <v>91</v>
      </c>
      <c r="D14" s="376">
        <v>84</v>
      </c>
      <c r="E14" s="376">
        <v>72</v>
      </c>
      <c r="F14" s="376">
        <v>107</v>
      </c>
      <c r="G14" s="376">
        <v>94</v>
      </c>
      <c r="H14" s="376">
        <v>93</v>
      </c>
      <c r="I14" s="376">
        <v>99</v>
      </c>
      <c r="J14" s="376">
        <v>126</v>
      </c>
      <c r="K14" s="376">
        <v>131</v>
      </c>
      <c r="L14" s="376">
        <v>116</v>
      </c>
      <c r="M14" s="376">
        <v>126</v>
      </c>
      <c r="N14" s="376">
        <v>208</v>
      </c>
      <c r="O14" s="376">
        <v>184</v>
      </c>
      <c r="P14" s="376">
        <v>199</v>
      </c>
      <c r="Q14" s="376">
        <v>207</v>
      </c>
    </row>
    <row r="15" spans="1:17" s="2" customFormat="1" ht="15" customHeight="1" x14ac:dyDescent="0.25">
      <c r="A15" s="377" t="s">
        <v>17</v>
      </c>
      <c r="B15" s="378">
        <v>89</v>
      </c>
      <c r="C15" s="378">
        <v>87</v>
      </c>
      <c r="D15" s="378">
        <v>84</v>
      </c>
      <c r="E15" s="378">
        <v>82</v>
      </c>
      <c r="F15" s="378">
        <v>77</v>
      </c>
      <c r="G15" s="378">
        <v>85</v>
      </c>
      <c r="H15" s="378">
        <v>82</v>
      </c>
      <c r="I15" s="378">
        <v>90</v>
      </c>
      <c r="J15" s="378">
        <v>81</v>
      </c>
      <c r="K15" s="378">
        <v>91</v>
      </c>
      <c r="L15" s="378">
        <v>70</v>
      </c>
      <c r="M15" s="378">
        <v>76</v>
      </c>
      <c r="N15" s="378">
        <v>84</v>
      </c>
      <c r="O15" s="378">
        <v>85</v>
      </c>
      <c r="P15" s="378">
        <v>85</v>
      </c>
      <c r="Q15" s="378">
        <v>87</v>
      </c>
    </row>
    <row r="16" spans="1:17" s="2" customFormat="1" ht="15" customHeight="1" x14ac:dyDescent="0.25">
      <c r="A16" s="375" t="s">
        <v>18</v>
      </c>
      <c r="B16" s="376">
        <v>56</v>
      </c>
      <c r="C16" s="376">
        <v>104</v>
      </c>
      <c r="D16" s="376">
        <v>90</v>
      </c>
      <c r="E16" s="376">
        <v>52</v>
      </c>
      <c r="F16" s="376">
        <v>91</v>
      </c>
      <c r="G16" s="376">
        <v>58</v>
      </c>
      <c r="H16" s="376">
        <v>39</v>
      </c>
      <c r="I16" s="376">
        <v>31</v>
      </c>
      <c r="J16" s="376">
        <v>44</v>
      </c>
      <c r="K16" s="376">
        <v>40</v>
      </c>
      <c r="L16" s="376">
        <v>37</v>
      </c>
      <c r="M16" s="376">
        <v>95</v>
      </c>
      <c r="N16" s="376">
        <v>89</v>
      </c>
      <c r="O16" s="376">
        <v>95</v>
      </c>
      <c r="P16" s="376">
        <v>96</v>
      </c>
      <c r="Q16" s="376">
        <v>98</v>
      </c>
    </row>
    <row r="17" spans="1:17" s="2" customFormat="1" ht="15" customHeight="1" x14ac:dyDescent="0.25">
      <c r="A17" s="375" t="s">
        <v>19</v>
      </c>
      <c r="B17" s="376">
        <v>121</v>
      </c>
      <c r="C17" s="376">
        <v>122</v>
      </c>
      <c r="D17" s="376">
        <v>124</v>
      </c>
      <c r="E17" s="376">
        <v>129</v>
      </c>
      <c r="F17" s="376">
        <v>131</v>
      </c>
      <c r="G17" s="376">
        <v>134</v>
      </c>
      <c r="H17" s="376">
        <v>115</v>
      </c>
      <c r="I17" s="376">
        <v>92</v>
      </c>
      <c r="J17" s="376">
        <v>110</v>
      </c>
      <c r="K17" s="376">
        <v>109</v>
      </c>
      <c r="L17" s="376">
        <v>94</v>
      </c>
      <c r="M17" s="376">
        <v>87</v>
      </c>
      <c r="N17" s="376">
        <v>141</v>
      </c>
      <c r="O17" s="376">
        <v>147</v>
      </c>
      <c r="P17" s="376">
        <v>140</v>
      </c>
      <c r="Q17" s="376" t="s">
        <v>80</v>
      </c>
    </row>
    <row r="18" spans="1:17" s="2" customFormat="1" ht="15" customHeight="1" x14ac:dyDescent="0.25">
      <c r="A18" s="375" t="s">
        <v>20</v>
      </c>
      <c r="B18" s="376">
        <v>76</v>
      </c>
      <c r="C18" s="376">
        <v>79</v>
      </c>
      <c r="D18" s="376">
        <v>88</v>
      </c>
      <c r="E18" s="376">
        <v>92</v>
      </c>
      <c r="F18" s="376">
        <v>95</v>
      </c>
      <c r="G18" s="376">
        <v>99</v>
      </c>
      <c r="H18" s="376">
        <v>104</v>
      </c>
      <c r="I18" s="376">
        <v>107</v>
      </c>
      <c r="J18" s="376">
        <v>110</v>
      </c>
      <c r="K18" s="376">
        <v>111</v>
      </c>
      <c r="L18" s="376">
        <v>113</v>
      </c>
      <c r="M18" s="376">
        <v>115</v>
      </c>
      <c r="N18" s="376">
        <v>117</v>
      </c>
      <c r="O18" s="376">
        <v>123</v>
      </c>
      <c r="P18" s="376">
        <v>129</v>
      </c>
      <c r="Q18" s="376">
        <v>132</v>
      </c>
    </row>
    <row r="19" spans="1:17" s="2" customFormat="1" ht="15" customHeight="1" x14ac:dyDescent="0.25">
      <c r="A19" s="375" t="s">
        <v>21</v>
      </c>
      <c r="B19" s="376">
        <v>35</v>
      </c>
      <c r="C19" s="376">
        <v>44</v>
      </c>
      <c r="D19" s="376">
        <v>49</v>
      </c>
      <c r="E19" s="376">
        <v>50</v>
      </c>
      <c r="F19" s="376">
        <v>82</v>
      </c>
      <c r="G19" s="376">
        <v>72</v>
      </c>
      <c r="H19" s="376">
        <v>84</v>
      </c>
      <c r="I19" s="376">
        <v>78</v>
      </c>
      <c r="J19" s="376">
        <v>75</v>
      </c>
      <c r="K19" s="376">
        <v>68</v>
      </c>
      <c r="L19" s="376">
        <v>59</v>
      </c>
      <c r="M19" s="376">
        <v>60</v>
      </c>
      <c r="N19" s="376">
        <v>65</v>
      </c>
      <c r="O19" s="376">
        <v>69</v>
      </c>
      <c r="P19" s="376">
        <v>74</v>
      </c>
      <c r="Q19" s="376" t="s">
        <v>80</v>
      </c>
    </row>
    <row r="20" spans="1:17" s="2" customFormat="1" ht="15" customHeight="1" x14ac:dyDescent="0.25">
      <c r="A20" s="377" t="s">
        <v>22</v>
      </c>
      <c r="B20" s="378">
        <v>12</v>
      </c>
      <c r="C20" s="378">
        <v>50</v>
      </c>
      <c r="D20" s="378">
        <v>40</v>
      </c>
      <c r="E20" s="378">
        <v>43</v>
      </c>
      <c r="F20" s="378">
        <v>49</v>
      </c>
      <c r="G20" s="378">
        <v>60</v>
      </c>
      <c r="H20" s="378">
        <v>57</v>
      </c>
      <c r="I20" s="378">
        <v>64</v>
      </c>
      <c r="J20" s="378">
        <v>66</v>
      </c>
      <c r="K20" s="378">
        <v>84</v>
      </c>
      <c r="L20" s="378">
        <v>81</v>
      </c>
      <c r="M20" s="378">
        <v>94</v>
      </c>
      <c r="N20" s="378">
        <v>98</v>
      </c>
      <c r="O20" s="378">
        <v>102</v>
      </c>
      <c r="P20" s="378">
        <v>103</v>
      </c>
      <c r="Q20" s="378">
        <v>111</v>
      </c>
    </row>
    <row r="21" spans="1:17" s="2" customFormat="1" ht="15" customHeight="1" x14ac:dyDescent="0.25">
      <c r="A21" s="375" t="s">
        <v>23</v>
      </c>
      <c r="B21" s="376">
        <v>163</v>
      </c>
      <c r="C21" s="376">
        <v>205</v>
      </c>
      <c r="D21" s="376">
        <v>216</v>
      </c>
      <c r="E21" s="376">
        <v>249</v>
      </c>
      <c r="F21" s="376">
        <v>246</v>
      </c>
      <c r="G21" s="376">
        <v>218</v>
      </c>
      <c r="H21" s="376">
        <v>199</v>
      </c>
      <c r="I21" s="376">
        <v>200</v>
      </c>
      <c r="J21" s="376">
        <v>188</v>
      </c>
      <c r="K21" s="376">
        <v>180</v>
      </c>
      <c r="L21" s="376" t="s">
        <v>80</v>
      </c>
      <c r="M21" s="376">
        <v>185</v>
      </c>
      <c r="N21" s="376" t="s">
        <v>80</v>
      </c>
      <c r="O21" s="376">
        <v>197</v>
      </c>
      <c r="P21" s="376">
        <v>181</v>
      </c>
      <c r="Q21" s="376" t="s">
        <v>80</v>
      </c>
    </row>
    <row r="22" spans="1:17" s="2" customFormat="1" ht="15" customHeight="1" x14ac:dyDescent="0.25">
      <c r="A22" s="375" t="s">
        <v>24</v>
      </c>
      <c r="B22" s="376">
        <v>54</v>
      </c>
      <c r="C22" s="376">
        <v>61</v>
      </c>
      <c r="D22" s="376">
        <v>64</v>
      </c>
      <c r="E22" s="376">
        <v>66</v>
      </c>
      <c r="F22" s="376">
        <v>95</v>
      </c>
      <c r="G22" s="376">
        <v>79</v>
      </c>
      <c r="H22" s="376">
        <v>102</v>
      </c>
      <c r="I22" s="376">
        <v>103</v>
      </c>
      <c r="J22" s="376">
        <v>120</v>
      </c>
      <c r="K22" s="376">
        <v>121</v>
      </c>
      <c r="L22" s="376">
        <v>122</v>
      </c>
      <c r="M22" s="376">
        <v>123</v>
      </c>
      <c r="N22" s="376">
        <v>129</v>
      </c>
      <c r="O22" s="376">
        <v>133</v>
      </c>
      <c r="P22" s="376">
        <v>136</v>
      </c>
      <c r="Q22" s="376">
        <v>144</v>
      </c>
    </row>
    <row r="23" spans="1:17" s="2" customFormat="1" ht="15" customHeight="1" x14ac:dyDescent="0.25">
      <c r="A23" s="375" t="s">
        <v>25</v>
      </c>
      <c r="B23" s="376">
        <v>6</v>
      </c>
      <c r="C23" s="376">
        <v>11</v>
      </c>
      <c r="D23" s="376">
        <v>12</v>
      </c>
      <c r="E23" s="376">
        <v>13</v>
      </c>
      <c r="F23" s="376">
        <v>17</v>
      </c>
      <c r="G23" s="376">
        <v>20</v>
      </c>
      <c r="H23" s="376">
        <v>26</v>
      </c>
      <c r="I23" s="376">
        <v>28</v>
      </c>
      <c r="J23" s="376">
        <v>30</v>
      </c>
      <c r="K23" s="376">
        <v>41</v>
      </c>
      <c r="L23" s="376">
        <v>71</v>
      </c>
      <c r="M23" s="376">
        <v>85</v>
      </c>
      <c r="N23" s="376">
        <v>92</v>
      </c>
      <c r="O23" s="376">
        <v>62</v>
      </c>
      <c r="P23" s="376">
        <v>73</v>
      </c>
      <c r="Q23" s="376">
        <v>78</v>
      </c>
    </row>
    <row r="24" spans="1:17" s="2" customFormat="1" ht="15" customHeight="1" x14ac:dyDescent="0.25">
      <c r="A24" s="375" t="s">
        <v>26</v>
      </c>
      <c r="B24" s="376">
        <v>0</v>
      </c>
      <c r="C24" s="376">
        <v>4</v>
      </c>
      <c r="D24" s="376">
        <v>4</v>
      </c>
      <c r="E24" s="376">
        <v>4</v>
      </c>
      <c r="F24" s="376">
        <v>25</v>
      </c>
      <c r="G24" s="376">
        <v>31</v>
      </c>
      <c r="H24" s="376">
        <v>27</v>
      </c>
      <c r="I24" s="376">
        <v>14</v>
      </c>
      <c r="J24" s="376">
        <v>81</v>
      </c>
      <c r="K24" s="376">
        <v>87</v>
      </c>
      <c r="L24" s="376">
        <v>88</v>
      </c>
      <c r="M24" s="376">
        <v>91</v>
      </c>
      <c r="N24" s="376">
        <v>103</v>
      </c>
      <c r="O24" s="376">
        <v>109</v>
      </c>
      <c r="P24" s="376">
        <v>110</v>
      </c>
      <c r="Q24" s="376">
        <v>113</v>
      </c>
    </row>
    <row r="25" spans="1:17" s="2" customFormat="1" ht="15" customHeight="1" x14ac:dyDescent="0.25">
      <c r="A25" s="377" t="s">
        <v>27</v>
      </c>
      <c r="B25" s="378">
        <v>156</v>
      </c>
      <c r="C25" s="378">
        <v>158</v>
      </c>
      <c r="D25" s="378">
        <v>172</v>
      </c>
      <c r="E25" s="378">
        <v>178</v>
      </c>
      <c r="F25" s="378">
        <v>179</v>
      </c>
      <c r="G25" s="378">
        <v>182</v>
      </c>
      <c r="H25" s="378">
        <v>179</v>
      </c>
      <c r="I25" s="378">
        <v>183</v>
      </c>
      <c r="J25" s="378">
        <v>188</v>
      </c>
      <c r="K25" s="378">
        <v>182</v>
      </c>
      <c r="L25" s="378">
        <v>174</v>
      </c>
      <c r="M25" s="378">
        <v>178</v>
      </c>
      <c r="N25" s="378">
        <v>177</v>
      </c>
      <c r="O25" s="378">
        <v>169</v>
      </c>
      <c r="P25" s="378">
        <v>175</v>
      </c>
      <c r="Q25" s="378">
        <v>171</v>
      </c>
    </row>
    <row r="26" spans="1:17" s="2" customFormat="1" ht="15" customHeight="1" x14ac:dyDescent="0.25">
      <c r="A26" s="375" t="s">
        <v>28</v>
      </c>
      <c r="B26" s="376">
        <v>3</v>
      </c>
      <c r="C26" s="376">
        <v>8</v>
      </c>
      <c r="D26" s="376">
        <v>11</v>
      </c>
      <c r="E26" s="376">
        <v>15</v>
      </c>
      <c r="F26" s="376">
        <v>13</v>
      </c>
      <c r="G26" s="376">
        <v>24</v>
      </c>
      <c r="H26" s="376">
        <v>25</v>
      </c>
      <c r="I26" s="376">
        <v>32</v>
      </c>
      <c r="J26" s="376">
        <v>46</v>
      </c>
      <c r="K26" s="376">
        <v>45</v>
      </c>
      <c r="L26" s="376">
        <v>48</v>
      </c>
      <c r="M26" s="376">
        <v>44</v>
      </c>
      <c r="N26" s="376">
        <v>40</v>
      </c>
      <c r="O26" s="376">
        <v>41</v>
      </c>
      <c r="P26" s="376">
        <v>44</v>
      </c>
      <c r="Q26" s="376">
        <v>42</v>
      </c>
    </row>
    <row r="27" spans="1:17" s="2" customFormat="1" ht="15" customHeight="1" x14ac:dyDescent="0.25">
      <c r="A27" s="375" t="s">
        <v>29</v>
      </c>
      <c r="B27" s="376">
        <v>126</v>
      </c>
      <c r="C27" s="376">
        <v>134</v>
      </c>
      <c r="D27" s="376">
        <v>131</v>
      </c>
      <c r="E27" s="376">
        <v>137</v>
      </c>
      <c r="F27" s="376">
        <v>146</v>
      </c>
      <c r="G27" s="376">
        <v>149</v>
      </c>
      <c r="H27" s="376">
        <v>144</v>
      </c>
      <c r="I27" s="376">
        <v>142</v>
      </c>
      <c r="J27" s="376">
        <v>137</v>
      </c>
      <c r="K27" s="376">
        <v>131</v>
      </c>
      <c r="L27" s="376">
        <v>126</v>
      </c>
      <c r="M27" s="376">
        <v>125</v>
      </c>
      <c r="N27" s="376">
        <v>128</v>
      </c>
      <c r="O27" s="376">
        <v>134</v>
      </c>
      <c r="P27" s="376">
        <v>135</v>
      </c>
      <c r="Q27" s="376">
        <v>138</v>
      </c>
    </row>
    <row r="28" spans="1:17" s="2" customFormat="1" ht="15" customHeight="1" x14ac:dyDescent="0.25">
      <c r="A28" s="375" t="s">
        <v>30</v>
      </c>
      <c r="B28" s="376">
        <v>4</v>
      </c>
      <c r="C28" s="376">
        <v>6</v>
      </c>
      <c r="D28" s="376">
        <v>10</v>
      </c>
      <c r="E28" s="376">
        <v>13</v>
      </c>
      <c r="F28" s="376">
        <v>15</v>
      </c>
      <c r="G28" s="376">
        <v>23</v>
      </c>
      <c r="H28" s="376">
        <v>37</v>
      </c>
      <c r="I28" s="376">
        <v>47</v>
      </c>
      <c r="J28" s="376">
        <v>31</v>
      </c>
      <c r="K28" s="376">
        <v>33</v>
      </c>
      <c r="L28" s="376">
        <v>39</v>
      </c>
      <c r="M28" s="376">
        <v>57</v>
      </c>
      <c r="N28" s="376">
        <v>75</v>
      </c>
      <c r="O28" s="376">
        <v>85</v>
      </c>
      <c r="P28" s="376">
        <v>84</v>
      </c>
      <c r="Q28" s="376">
        <v>86</v>
      </c>
    </row>
    <row r="29" spans="1:17" s="2" customFormat="1" ht="15" customHeight="1" x14ac:dyDescent="0.25">
      <c r="A29" s="375" t="s">
        <v>31</v>
      </c>
      <c r="B29" s="376">
        <v>22</v>
      </c>
      <c r="C29" s="376">
        <v>30</v>
      </c>
      <c r="D29" s="376">
        <v>39</v>
      </c>
      <c r="E29" s="376">
        <v>45</v>
      </c>
      <c r="F29" s="376">
        <v>50</v>
      </c>
      <c r="G29" s="376">
        <v>54</v>
      </c>
      <c r="H29" s="376">
        <v>61</v>
      </c>
      <c r="I29" s="376">
        <v>59</v>
      </c>
      <c r="J29" s="376">
        <v>56</v>
      </c>
      <c r="K29" s="376">
        <v>52</v>
      </c>
      <c r="L29" s="376">
        <v>57</v>
      </c>
      <c r="M29" s="376">
        <v>74</v>
      </c>
      <c r="N29" s="376">
        <v>65</v>
      </c>
      <c r="O29" s="376">
        <v>68</v>
      </c>
      <c r="P29" s="376">
        <v>56</v>
      </c>
      <c r="Q29" s="376">
        <v>62</v>
      </c>
    </row>
    <row r="30" spans="1:17" s="2" customFormat="1" ht="15" customHeight="1" x14ac:dyDescent="0.25">
      <c r="A30" s="377" t="s">
        <v>32</v>
      </c>
      <c r="B30" s="378">
        <v>79</v>
      </c>
      <c r="C30" s="378">
        <v>94</v>
      </c>
      <c r="D30" s="378">
        <v>105</v>
      </c>
      <c r="E30" s="378">
        <v>117</v>
      </c>
      <c r="F30" s="378">
        <v>125</v>
      </c>
      <c r="G30" s="378">
        <v>126</v>
      </c>
      <c r="H30" s="378">
        <v>127</v>
      </c>
      <c r="I30" s="378">
        <v>129</v>
      </c>
      <c r="J30" s="378">
        <v>129</v>
      </c>
      <c r="K30" s="378">
        <v>128</v>
      </c>
      <c r="L30" s="378">
        <v>132</v>
      </c>
      <c r="M30" s="378">
        <v>131</v>
      </c>
      <c r="N30" s="378">
        <v>131</v>
      </c>
      <c r="O30" s="378">
        <v>132</v>
      </c>
      <c r="P30" s="378">
        <v>126</v>
      </c>
      <c r="Q30" s="378" t="s">
        <v>80</v>
      </c>
    </row>
    <row r="31" spans="1:17" s="2" customFormat="1" ht="15" customHeight="1" x14ac:dyDescent="0.25">
      <c r="A31" s="375" t="s">
        <v>33</v>
      </c>
      <c r="B31" s="376">
        <v>2</v>
      </c>
      <c r="C31" s="376">
        <v>14</v>
      </c>
      <c r="D31" s="376">
        <v>16</v>
      </c>
      <c r="E31" s="376">
        <v>20</v>
      </c>
      <c r="F31" s="376">
        <v>27</v>
      </c>
      <c r="G31" s="376">
        <v>27</v>
      </c>
      <c r="H31" s="376">
        <v>34</v>
      </c>
      <c r="I31" s="376">
        <v>43</v>
      </c>
      <c r="J31" s="376">
        <v>47</v>
      </c>
      <c r="K31" s="376">
        <v>63</v>
      </c>
      <c r="L31" s="376">
        <v>65</v>
      </c>
      <c r="M31" s="376">
        <v>70</v>
      </c>
      <c r="N31" s="376">
        <v>81</v>
      </c>
      <c r="O31" s="376">
        <v>91</v>
      </c>
      <c r="P31" s="376">
        <v>93</v>
      </c>
      <c r="Q31" s="376">
        <v>95</v>
      </c>
    </row>
    <row r="32" spans="1:17" s="2" customFormat="1" ht="15" customHeight="1" x14ac:dyDescent="0.25">
      <c r="A32" s="375" t="s">
        <v>34</v>
      </c>
      <c r="B32" s="376">
        <v>1</v>
      </c>
      <c r="C32" s="376">
        <v>4</v>
      </c>
      <c r="D32" s="376">
        <v>7</v>
      </c>
      <c r="E32" s="376">
        <v>2</v>
      </c>
      <c r="F32" s="376">
        <v>2</v>
      </c>
      <c r="G32" s="376">
        <v>4</v>
      </c>
      <c r="H32" s="376">
        <v>4</v>
      </c>
      <c r="I32" s="376">
        <v>8</v>
      </c>
      <c r="J32" s="376">
        <v>9</v>
      </c>
      <c r="K32" s="376">
        <v>8</v>
      </c>
      <c r="L32" s="376">
        <v>11</v>
      </c>
      <c r="M32" s="376">
        <v>13</v>
      </c>
      <c r="N32" s="376">
        <v>14</v>
      </c>
      <c r="O32" s="376">
        <v>17</v>
      </c>
      <c r="P32" s="376">
        <v>20</v>
      </c>
      <c r="Q32" s="376">
        <v>21</v>
      </c>
    </row>
    <row r="33" spans="1:17" s="2" customFormat="1" ht="15" customHeight="1" x14ac:dyDescent="0.25">
      <c r="A33" s="379" t="s">
        <v>35</v>
      </c>
      <c r="B33" s="380">
        <v>147</v>
      </c>
      <c r="C33" s="380">
        <v>154</v>
      </c>
      <c r="D33" s="380">
        <v>163</v>
      </c>
      <c r="E33" s="380">
        <v>183</v>
      </c>
      <c r="F33" s="380">
        <v>174</v>
      </c>
      <c r="G33" s="380">
        <v>165</v>
      </c>
      <c r="H33" s="380">
        <v>173</v>
      </c>
      <c r="I33" s="380">
        <v>151</v>
      </c>
      <c r="J33" s="380">
        <v>149</v>
      </c>
      <c r="K33" s="380">
        <v>148</v>
      </c>
      <c r="L33" s="380">
        <v>150</v>
      </c>
      <c r="M33" s="380">
        <v>146</v>
      </c>
      <c r="N33" s="380">
        <v>145</v>
      </c>
      <c r="O33" s="380">
        <v>145</v>
      </c>
      <c r="P33" s="380">
        <v>142</v>
      </c>
      <c r="Q33" s="380">
        <v>130</v>
      </c>
    </row>
    <row r="34" spans="1:17" ht="13" thickBot="1" x14ac:dyDescent="0.3"/>
    <row r="35" spans="1:17" s="383" customFormat="1" ht="13.5" thickTop="1" thickBot="1" x14ac:dyDescent="0.3">
      <c r="A35" s="381" t="s">
        <v>163</v>
      </c>
      <c r="B35" s="381"/>
      <c r="C35" s="381"/>
      <c r="D35" s="381"/>
      <c r="E35" s="381"/>
      <c r="F35" s="381"/>
      <c r="G35" s="382"/>
      <c r="H35" s="382"/>
      <c r="I35" s="382"/>
      <c r="J35" s="382"/>
      <c r="K35" s="382"/>
      <c r="L35" s="382"/>
      <c r="M35" s="382"/>
      <c r="N35" s="382"/>
      <c r="O35" s="382"/>
      <c r="P35" s="382"/>
      <c r="Q35" s="382"/>
    </row>
    <row r="36" spans="1:17" s="383" customFormat="1" ht="13" thickTop="1" x14ac:dyDescent="0.25">
      <c r="A36" s="384" t="s">
        <v>164</v>
      </c>
      <c r="B36" s="384"/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</row>
    <row r="37" spans="1:17" s="383" customFormat="1" ht="13" thickBot="1" x14ac:dyDescent="0.3">
      <c r="A37" s="219" t="s">
        <v>165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</row>
    <row r="38" spans="1:17" ht="13" thickTop="1" x14ac:dyDescent="0.25">
      <c r="A38" s="385" t="s">
        <v>203</v>
      </c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</row>
    <row r="39" spans="1:17" ht="13" thickBot="1" x14ac:dyDescent="0.3">
      <c r="A39" s="219" t="s">
        <v>204</v>
      </c>
      <c r="B39" s="219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</row>
    <row r="40" spans="1:17" ht="13" thickTop="1" x14ac:dyDescent="0.25"/>
  </sheetData>
  <hyperlinks>
    <hyperlink ref="A37" r:id="rId1" xr:uid="{33C38A1F-F692-4393-999F-7B59BA963286}"/>
    <hyperlink ref="A39" r:id="rId2" xr:uid="{1BF25EAF-D3D0-42A5-8657-BEB9BA6142BB}"/>
  </hyperlinks>
  <pageMargins left="0.7" right="0.7" top="0.75" bottom="0.75" header="0.3" footer="0.3"/>
  <pageSetup paperSize="9" orientation="portrait"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A6352-096D-458A-A706-FFFEF1B9AF61}">
  <sheetPr>
    <tabColor rgb="FF339966"/>
  </sheetPr>
  <dimension ref="A1:Q40"/>
  <sheetViews>
    <sheetView zoomScale="85" zoomScaleNormal="85" workbookViewId="0"/>
  </sheetViews>
  <sheetFormatPr baseColWidth="10" defaultColWidth="11.453125" defaultRowHeight="12.5" x14ac:dyDescent="0.25"/>
  <cols>
    <col min="1" max="1" width="18" style="259" customWidth="1"/>
    <col min="2" max="16384" width="11.453125" style="259"/>
  </cols>
  <sheetData>
    <row r="1" spans="1:17" s="2" customFormat="1" ht="38.25" customHeight="1" thickTop="1" x14ac:dyDescent="0.25">
      <c r="A1" s="335" t="s">
        <v>211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</row>
    <row r="2" spans="1:17" s="2" customFormat="1" ht="20" x14ac:dyDescent="0.3">
      <c r="A2" s="337" t="s">
        <v>162</v>
      </c>
      <c r="B2" s="372"/>
      <c r="C2" s="372"/>
      <c r="D2" s="372"/>
      <c r="E2" s="372"/>
    </row>
    <row r="3" spans="1:17" s="2" customFormat="1" ht="30" customHeight="1" x14ac:dyDescent="0.25">
      <c r="A3" s="44" t="s">
        <v>6</v>
      </c>
      <c r="B3" s="44">
        <v>2003</v>
      </c>
      <c r="C3" s="44">
        <v>2004</v>
      </c>
      <c r="D3" s="44">
        <v>2005</v>
      </c>
      <c r="E3" s="44">
        <v>2006</v>
      </c>
      <c r="F3" s="44">
        <v>2007</v>
      </c>
      <c r="G3" s="44">
        <v>2008</v>
      </c>
      <c r="H3" s="44">
        <v>2009</v>
      </c>
      <c r="I3" s="44">
        <v>2010</v>
      </c>
      <c r="J3" s="44">
        <v>2011</v>
      </c>
      <c r="K3" s="44">
        <v>2012</v>
      </c>
      <c r="L3" s="44">
        <v>2013</v>
      </c>
      <c r="M3" s="44">
        <v>2014</v>
      </c>
      <c r="N3" s="44">
        <v>2015</v>
      </c>
      <c r="O3" s="44">
        <v>2016</v>
      </c>
      <c r="P3" s="44">
        <v>2017</v>
      </c>
      <c r="Q3" s="44">
        <v>2018</v>
      </c>
    </row>
    <row r="4" spans="1:17" s="2" customFormat="1" ht="30" customHeight="1" x14ac:dyDescent="0.25">
      <c r="A4" s="257" t="s">
        <v>79</v>
      </c>
      <c r="B4" s="258">
        <v>9.2380200483265149</v>
      </c>
      <c r="C4" s="258">
        <v>11.191333327605447</v>
      </c>
      <c r="D4" s="258">
        <v>10.906133712476201</v>
      </c>
      <c r="E4" s="258">
        <v>10.289862403167653</v>
      </c>
      <c r="F4" s="258">
        <v>9.3824671655882987</v>
      </c>
      <c r="G4" s="258">
        <v>10.442378410190367</v>
      </c>
      <c r="H4" s="258">
        <v>11.697485075195443</v>
      </c>
      <c r="I4" s="258">
        <v>8.39</v>
      </c>
      <c r="J4" s="258">
        <v>9.1676621284037552</v>
      </c>
      <c r="K4" s="258">
        <v>8.9775363125534948</v>
      </c>
      <c r="L4" s="258">
        <v>11</v>
      </c>
      <c r="M4" s="258">
        <v>18.152704075176736</v>
      </c>
      <c r="N4" s="258">
        <v>21.332994944542769</v>
      </c>
      <c r="O4" s="258">
        <v>24.323927279344016</v>
      </c>
      <c r="P4" s="258">
        <v>26.471168010493333</v>
      </c>
      <c r="Q4" s="258">
        <v>31.256447019163463</v>
      </c>
    </row>
    <row r="5" spans="1:17" s="2" customFormat="1" ht="19.5" customHeight="1" x14ac:dyDescent="0.25">
      <c r="A5" s="373" t="s">
        <v>7</v>
      </c>
      <c r="B5" s="374" t="s">
        <v>80</v>
      </c>
      <c r="C5" s="374" t="s">
        <v>80</v>
      </c>
      <c r="D5" s="374" t="s">
        <v>80</v>
      </c>
      <c r="E5" s="374" t="s">
        <v>80</v>
      </c>
      <c r="F5" s="374">
        <v>64</v>
      </c>
      <c r="G5" s="374">
        <v>69</v>
      </c>
      <c r="H5" s="374">
        <v>68</v>
      </c>
      <c r="I5" s="374">
        <v>67</v>
      </c>
      <c r="J5" s="374">
        <v>67</v>
      </c>
      <c r="K5" s="374">
        <v>70</v>
      </c>
      <c r="L5" s="374">
        <v>72</v>
      </c>
      <c r="M5" s="374">
        <v>74</v>
      </c>
      <c r="N5" s="374">
        <v>75</v>
      </c>
      <c r="O5" s="374">
        <v>80</v>
      </c>
      <c r="P5" s="374">
        <v>81</v>
      </c>
      <c r="Q5" s="374">
        <v>83</v>
      </c>
    </row>
    <row r="6" spans="1:17" s="2" customFormat="1" ht="15" customHeight="1" x14ac:dyDescent="0.25">
      <c r="A6" s="375" t="s">
        <v>8</v>
      </c>
      <c r="B6" s="376">
        <v>88</v>
      </c>
      <c r="C6" s="376">
        <v>94</v>
      </c>
      <c r="D6" s="376">
        <v>93</v>
      </c>
      <c r="E6" s="376">
        <v>93</v>
      </c>
      <c r="F6" s="376">
        <v>94</v>
      </c>
      <c r="G6" s="376">
        <v>98</v>
      </c>
      <c r="H6" s="376">
        <v>102</v>
      </c>
      <c r="I6" s="376">
        <v>101</v>
      </c>
      <c r="J6" s="376">
        <v>106</v>
      </c>
      <c r="K6" s="376">
        <v>110</v>
      </c>
      <c r="L6" s="376">
        <v>106</v>
      </c>
      <c r="M6" s="376">
        <v>114</v>
      </c>
      <c r="N6" s="376">
        <v>114</v>
      </c>
      <c r="O6" s="376">
        <v>116</v>
      </c>
      <c r="P6" s="376">
        <v>114</v>
      </c>
      <c r="Q6" s="376">
        <v>110</v>
      </c>
    </row>
    <row r="7" spans="1:17" s="2" customFormat="1" ht="15" customHeight="1" x14ac:dyDescent="0.25">
      <c r="A7" s="375" t="s">
        <v>9</v>
      </c>
      <c r="B7" s="376">
        <v>253</v>
      </c>
      <c r="C7" s="376">
        <v>192</v>
      </c>
      <c r="D7" s="376">
        <v>192</v>
      </c>
      <c r="E7" s="376">
        <v>201</v>
      </c>
      <c r="F7" s="376">
        <v>200</v>
      </c>
      <c r="G7" s="376">
        <v>202</v>
      </c>
      <c r="H7" s="376">
        <v>186</v>
      </c>
      <c r="I7" s="376">
        <v>182</v>
      </c>
      <c r="J7" s="376">
        <v>188</v>
      </c>
      <c r="K7" s="376">
        <v>196</v>
      </c>
      <c r="L7" s="376">
        <v>192</v>
      </c>
      <c r="M7" s="376">
        <v>175</v>
      </c>
      <c r="N7" s="376">
        <v>175</v>
      </c>
      <c r="O7" s="376">
        <v>181</v>
      </c>
      <c r="P7" s="376">
        <v>182</v>
      </c>
      <c r="Q7" s="376" t="s">
        <v>80</v>
      </c>
    </row>
    <row r="8" spans="1:17" s="2" customFormat="1" ht="15" customHeight="1" x14ac:dyDescent="0.25">
      <c r="A8" s="375" t="s">
        <v>10</v>
      </c>
      <c r="B8" s="376">
        <v>108</v>
      </c>
      <c r="C8" s="376">
        <v>116</v>
      </c>
      <c r="D8" s="376">
        <v>112</v>
      </c>
      <c r="E8" s="376">
        <v>113</v>
      </c>
      <c r="F8" s="376">
        <v>116</v>
      </c>
      <c r="G8" s="376">
        <v>98</v>
      </c>
      <c r="H8" s="376">
        <v>95</v>
      </c>
      <c r="I8" s="376">
        <v>97</v>
      </c>
      <c r="J8" s="376">
        <v>93</v>
      </c>
      <c r="K8" s="376">
        <v>93</v>
      </c>
      <c r="L8" s="376">
        <v>92</v>
      </c>
      <c r="M8" s="376">
        <v>87</v>
      </c>
      <c r="N8" s="376">
        <v>80</v>
      </c>
      <c r="O8" s="376">
        <v>85</v>
      </c>
      <c r="P8" s="376">
        <v>81</v>
      </c>
      <c r="Q8" s="376">
        <v>82</v>
      </c>
    </row>
    <row r="9" spans="1:17" s="2" customFormat="1" ht="15" customHeight="1" x14ac:dyDescent="0.25">
      <c r="A9" s="375" t="s">
        <v>11</v>
      </c>
      <c r="B9" s="376">
        <v>0</v>
      </c>
      <c r="C9" s="376">
        <v>0</v>
      </c>
      <c r="D9" s="376">
        <v>0</v>
      </c>
      <c r="E9" s="376">
        <v>0</v>
      </c>
      <c r="F9" s="376">
        <v>0</v>
      </c>
      <c r="G9" s="376">
        <v>0</v>
      </c>
      <c r="H9" s="376">
        <v>0</v>
      </c>
      <c r="I9" s="376">
        <v>0</v>
      </c>
      <c r="J9" s="376">
        <v>11</v>
      </c>
      <c r="K9" s="376">
        <v>13</v>
      </c>
      <c r="L9" s="376">
        <v>15</v>
      </c>
      <c r="M9" s="376">
        <v>8</v>
      </c>
      <c r="N9" s="376">
        <v>43</v>
      </c>
      <c r="O9" s="376">
        <v>37</v>
      </c>
      <c r="P9" s="376">
        <v>34</v>
      </c>
      <c r="Q9" s="376">
        <v>34</v>
      </c>
    </row>
    <row r="10" spans="1:17" s="2" customFormat="1" ht="15" customHeight="1" x14ac:dyDescent="0.25">
      <c r="A10" s="377" t="s">
        <v>12</v>
      </c>
      <c r="B10" s="378">
        <v>0</v>
      </c>
      <c r="C10" s="378">
        <v>0</v>
      </c>
      <c r="D10" s="378">
        <v>0</v>
      </c>
      <c r="E10" s="378">
        <v>0</v>
      </c>
      <c r="F10" s="378">
        <v>0</v>
      </c>
      <c r="G10" s="378">
        <v>0</v>
      </c>
      <c r="H10" s="378">
        <v>0</v>
      </c>
      <c r="I10" s="378">
        <v>0</v>
      </c>
      <c r="J10" s="378">
        <v>0</v>
      </c>
      <c r="K10" s="378">
        <v>8</v>
      </c>
      <c r="L10" s="378">
        <v>9</v>
      </c>
      <c r="M10" s="378">
        <v>21</v>
      </c>
      <c r="N10" s="378">
        <v>30</v>
      </c>
      <c r="O10" s="378">
        <v>25</v>
      </c>
      <c r="P10" s="378">
        <v>12</v>
      </c>
      <c r="Q10" s="378" t="s">
        <v>80</v>
      </c>
    </row>
    <row r="11" spans="1:17" s="2" customFormat="1" ht="15" customHeight="1" x14ac:dyDescent="0.25">
      <c r="A11" s="375" t="s">
        <v>13</v>
      </c>
      <c r="B11" s="376" t="s">
        <v>80</v>
      </c>
      <c r="C11" s="376" t="s">
        <v>80</v>
      </c>
      <c r="D11" s="376" t="s">
        <v>80</v>
      </c>
      <c r="E11" s="376" t="s">
        <v>80</v>
      </c>
      <c r="F11" s="376">
        <v>4</v>
      </c>
      <c r="G11" s="376">
        <v>3</v>
      </c>
      <c r="H11" s="376">
        <v>3</v>
      </c>
      <c r="I11" s="376">
        <v>3</v>
      </c>
      <c r="J11" s="376">
        <v>3</v>
      </c>
      <c r="K11" s="376">
        <v>6</v>
      </c>
      <c r="L11" s="376">
        <v>7</v>
      </c>
      <c r="M11" s="376">
        <v>8</v>
      </c>
      <c r="N11" s="376">
        <v>7</v>
      </c>
      <c r="O11" s="376">
        <v>7</v>
      </c>
      <c r="P11" s="376">
        <v>9</v>
      </c>
      <c r="Q11" s="376">
        <v>12</v>
      </c>
    </row>
    <row r="12" spans="1:17" s="2" customFormat="1" ht="15" customHeight="1" x14ac:dyDescent="0.25">
      <c r="A12" s="375" t="s">
        <v>14</v>
      </c>
      <c r="B12" s="376">
        <v>103</v>
      </c>
      <c r="C12" s="376">
        <v>112</v>
      </c>
      <c r="D12" s="376">
        <v>122</v>
      </c>
      <c r="E12" s="376">
        <v>129</v>
      </c>
      <c r="F12" s="376">
        <v>139</v>
      </c>
      <c r="G12" s="376">
        <v>114</v>
      </c>
      <c r="H12" s="376">
        <v>134</v>
      </c>
      <c r="I12" s="376" t="s">
        <v>80</v>
      </c>
      <c r="J12" s="376">
        <v>115</v>
      </c>
      <c r="K12" s="376">
        <v>119</v>
      </c>
      <c r="L12" s="376">
        <v>122</v>
      </c>
      <c r="M12" s="376">
        <v>130</v>
      </c>
      <c r="N12" s="376">
        <v>138</v>
      </c>
      <c r="O12" s="376">
        <v>139</v>
      </c>
      <c r="P12" s="376">
        <v>145</v>
      </c>
      <c r="Q12" s="376">
        <v>128</v>
      </c>
    </row>
    <row r="13" spans="1:17" s="2" customFormat="1" x14ac:dyDescent="0.25">
      <c r="A13" s="375" t="s">
        <v>15</v>
      </c>
      <c r="B13" s="376">
        <v>7</v>
      </c>
      <c r="C13" s="376">
        <v>8</v>
      </c>
      <c r="D13" s="376">
        <v>3</v>
      </c>
      <c r="E13" s="376">
        <v>9</v>
      </c>
      <c r="F13" s="376">
        <v>12</v>
      </c>
      <c r="G13" s="376">
        <v>12</v>
      </c>
      <c r="H13" s="376">
        <v>12</v>
      </c>
      <c r="I13" s="376">
        <v>11</v>
      </c>
      <c r="J13" s="376">
        <v>13</v>
      </c>
      <c r="K13" s="376">
        <v>15</v>
      </c>
      <c r="L13" s="376">
        <v>13</v>
      </c>
      <c r="M13" s="376">
        <v>17</v>
      </c>
      <c r="N13" s="376">
        <v>24</v>
      </c>
      <c r="O13" s="376">
        <v>26</v>
      </c>
      <c r="P13" s="376">
        <v>33</v>
      </c>
      <c r="Q13" s="376">
        <v>39</v>
      </c>
    </row>
    <row r="14" spans="1:17" s="2" customFormat="1" ht="15" customHeight="1" x14ac:dyDescent="0.25">
      <c r="A14" s="375" t="s">
        <v>16</v>
      </c>
      <c r="B14" s="376">
        <v>7</v>
      </c>
      <c r="C14" s="376">
        <v>8</v>
      </c>
      <c r="D14" s="376">
        <v>8</v>
      </c>
      <c r="E14" s="376">
        <v>7</v>
      </c>
      <c r="F14" s="376">
        <v>7</v>
      </c>
      <c r="G14" s="376">
        <v>8</v>
      </c>
      <c r="H14" s="376">
        <v>10</v>
      </c>
      <c r="I14" s="376">
        <v>11</v>
      </c>
      <c r="J14" s="376">
        <v>22</v>
      </c>
      <c r="K14" s="376">
        <v>21</v>
      </c>
      <c r="L14" s="376">
        <v>28</v>
      </c>
      <c r="M14" s="376">
        <v>30</v>
      </c>
      <c r="N14" s="376">
        <v>34</v>
      </c>
      <c r="O14" s="376">
        <v>69</v>
      </c>
      <c r="P14" s="376">
        <v>73</v>
      </c>
      <c r="Q14" s="376">
        <v>79</v>
      </c>
    </row>
    <row r="15" spans="1:17" s="2" customFormat="1" ht="15" customHeight="1" x14ac:dyDescent="0.25">
      <c r="A15" s="377" t="s">
        <v>17</v>
      </c>
      <c r="B15" s="378">
        <v>96</v>
      </c>
      <c r="C15" s="378">
        <v>98</v>
      </c>
      <c r="D15" s="378">
        <v>100</v>
      </c>
      <c r="E15" s="378">
        <v>102</v>
      </c>
      <c r="F15" s="378">
        <v>99</v>
      </c>
      <c r="G15" s="378">
        <v>134</v>
      </c>
      <c r="H15" s="378">
        <v>97</v>
      </c>
      <c r="I15" s="378">
        <v>59</v>
      </c>
      <c r="J15" s="378">
        <v>49</v>
      </c>
      <c r="K15" s="378">
        <v>48</v>
      </c>
      <c r="L15" s="378">
        <v>77</v>
      </c>
      <c r="M15" s="378">
        <v>62</v>
      </c>
      <c r="N15" s="378">
        <v>53</v>
      </c>
      <c r="O15" s="378">
        <v>72</v>
      </c>
      <c r="P15" s="378">
        <v>72</v>
      </c>
      <c r="Q15" s="378">
        <v>84</v>
      </c>
    </row>
    <row r="16" spans="1:17" s="2" customFormat="1" ht="15" customHeight="1" x14ac:dyDescent="0.25">
      <c r="A16" s="375" t="s">
        <v>18</v>
      </c>
      <c r="B16" s="376">
        <v>6</v>
      </c>
      <c r="C16" s="376">
        <v>6</v>
      </c>
      <c r="D16" s="376">
        <v>8</v>
      </c>
      <c r="E16" s="376">
        <v>17</v>
      </c>
      <c r="F16" s="376">
        <v>13</v>
      </c>
      <c r="G16" s="376">
        <v>21</v>
      </c>
      <c r="H16" s="376">
        <v>32</v>
      </c>
      <c r="I16" s="376">
        <v>24</v>
      </c>
      <c r="J16" s="376">
        <v>27</v>
      </c>
      <c r="K16" s="376">
        <v>14</v>
      </c>
      <c r="L16" s="376">
        <v>15</v>
      </c>
      <c r="M16" s="376">
        <v>17</v>
      </c>
      <c r="N16" s="376">
        <v>13</v>
      </c>
      <c r="O16" s="376">
        <v>10</v>
      </c>
      <c r="P16" s="376">
        <v>14</v>
      </c>
      <c r="Q16" s="376">
        <v>15</v>
      </c>
    </row>
    <row r="17" spans="1:17" s="2" customFormat="1" ht="15" customHeight="1" x14ac:dyDescent="0.25">
      <c r="A17" s="375" t="s">
        <v>19</v>
      </c>
      <c r="B17" s="376">
        <v>35</v>
      </c>
      <c r="C17" s="376">
        <v>36</v>
      </c>
      <c r="D17" s="376">
        <v>36</v>
      </c>
      <c r="E17" s="376">
        <v>37</v>
      </c>
      <c r="F17" s="376">
        <v>49</v>
      </c>
      <c r="G17" s="376">
        <v>44</v>
      </c>
      <c r="H17" s="376">
        <v>57</v>
      </c>
      <c r="I17" s="376">
        <v>62</v>
      </c>
      <c r="J17" s="376">
        <v>66</v>
      </c>
      <c r="K17" s="376">
        <v>60</v>
      </c>
      <c r="L17" s="376">
        <v>67</v>
      </c>
      <c r="M17" s="376">
        <v>70</v>
      </c>
      <c r="N17" s="376">
        <v>62</v>
      </c>
      <c r="O17" s="376">
        <v>65</v>
      </c>
      <c r="P17" s="376">
        <v>67</v>
      </c>
      <c r="Q17" s="376" t="s">
        <v>80</v>
      </c>
    </row>
    <row r="18" spans="1:17" s="2" customFormat="1" ht="15" customHeight="1" x14ac:dyDescent="0.25">
      <c r="A18" s="375" t="s">
        <v>20</v>
      </c>
      <c r="B18" s="376">
        <v>66</v>
      </c>
      <c r="C18" s="376">
        <v>71</v>
      </c>
      <c r="D18" s="376">
        <v>66</v>
      </c>
      <c r="E18" s="376">
        <v>73</v>
      </c>
      <c r="F18" s="376">
        <v>80</v>
      </c>
      <c r="G18" s="376">
        <v>82</v>
      </c>
      <c r="H18" s="376">
        <v>85</v>
      </c>
      <c r="I18" s="376">
        <v>85</v>
      </c>
      <c r="J18" s="376">
        <v>86</v>
      </c>
      <c r="K18" s="376">
        <v>87</v>
      </c>
      <c r="L18" s="376">
        <v>89</v>
      </c>
      <c r="M18" s="376">
        <v>91</v>
      </c>
      <c r="N18" s="376">
        <v>93</v>
      </c>
      <c r="O18" s="376">
        <v>95</v>
      </c>
      <c r="P18" s="376">
        <v>97</v>
      </c>
      <c r="Q18" s="376">
        <v>100</v>
      </c>
    </row>
    <row r="19" spans="1:17" s="2" customFormat="1" ht="15" customHeight="1" x14ac:dyDescent="0.25">
      <c r="A19" s="375" t="s">
        <v>21</v>
      </c>
      <c r="B19" s="376">
        <v>0</v>
      </c>
      <c r="C19" s="376">
        <v>0</v>
      </c>
      <c r="D19" s="376">
        <v>3</v>
      </c>
      <c r="E19" s="376">
        <v>7</v>
      </c>
      <c r="F19" s="376">
        <v>9</v>
      </c>
      <c r="G19" s="376">
        <v>9</v>
      </c>
      <c r="H19" s="376">
        <v>3</v>
      </c>
      <c r="I19" s="376">
        <v>13</v>
      </c>
      <c r="J19" s="376">
        <v>14</v>
      </c>
      <c r="K19" s="376">
        <v>16</v>
      </c>
      <c r="L19" s="376">
        <v>17</v>
      </c>
      <c r="M19" s="376">
        <v>15</v>
      </c>
      <c r="N19" s="376">
        <v>12</v>
      </c>
      <c r="O19" s="376">
        <v>17</v>
      </c>
      <c r="P19" s="376">
        <v>21</v>
      </c>
      <c r="Q19" s="376" t="s">
        <v>80</v>
      </c>
    </row>
    <row r="20" spans="1:17" s="2" customFormat="1" ht="15" customHeight="1" x14ac:dyDescent="0.25">
      <c r="A20" s="377" t="s">
        <v>22</v>
      </c>
      <c r="B20" s="378">
        <v>5</v>
      </c>
      <c r="C20" s="378">
        <v>4</v>
      </c>
      <c r="D20" s="378">
        <v>4</v>
      </c>
      <c r="E20" s="378">
        <v>6</v>
      </c>
      <c r="F20" s="378">
        <v>6</v>
      </c>
      <c r="G20" s="378">
        <v>8</v>
      </c>
      <c r="H20" s="378">
        <v>9</v>
      </c>
      <c r="I20" s="378">
        <v>15</v>
      </c>
      <c r="J20" s="378">
        <v>18</v>
      </c>
      <c r="K20" s="378">
        <v>18</v>
      </c>
      <c r="L20" s="378">
        <v>19</v>
      </c>
      <c r="M20" s="378">
        <v>24</v>
      </c>
      <c r="N20" s="378">
        <v>23</v>
      </c>
      <c r="O20" s="378">
        <v>30</v>
      </c>
      <c r="P20" s="378">
        <v>32</v>
      </c>
      <c r="Q20" s="378">
        <v>32</v>
      </c>
    </row>
    <row r="21" spans="1:17" s="2" customFormat="1" ht="15" customHeight="1" x14ac:dyDescent="0.25">
      <c r="A21" s="375" t="s">
        <v>23</v>
      </c>
      <c r="B21" s="376">
        <v>10</v>
      </c>
      <c r="C21" s="376">
        <v>12</v>
      </c>
      <c r="D21" s="376">
        <v>12</v>
      </c>
      <c r="E21" s="376">
        <v>13</v>
      </c>
      <c r="F21" s="376">
        <v>18</v>
      </c>
      <c r="G21" s="376">
        <v>24</v>
      </c>
      <c r="H21" s="376">
        <v>19</v>
      </c>
      <c r="I21" s="376">
        <v>23</v>
      </c>
      <c r="J21" s="376">
        <v>34</v>
      </c>
      <c r="K21" s="376">
        <v>34</v>
      </c>
      <c r="L21" s="376" t="s">
        <v>80</v>
      </c>
      <c r="M21" s="376">
        <v>39</v>
      </c>
      <c r="N21" s="376" t="s">
        <v>80</v>
      </c>
      <c r="O21" s="376">
        <v>40</v>
      </c>
      <c r="P21" s="376">
        <v>51</v>
      </c>
      <c r="Q21" s="376" t="s">
        <v>80</v>
      </c>
    </row>
    <row r="22" spans="1:17" s="2" customFormat="1" ht="15" customHeight="1" x14ac:dyDescent="0.25">
      <c r="A22" s="375" t="s">
        <v>24</v>
      </c>
      <c r="B22" s="376">
        <v>31</v>
      </c>
      <c r="C22" s="376">
        <v>34</v>
      </c>
      <c r="D22" s="376">
        <v>38</v>
      </c>
      <c r="E22" s="376">
        <v>42</v>
      </c>
      <c r="F22" s="376">
        <v>44</v>
      </c>
      <c r="G22" s="376">
        <v>53</v>
      </c>
      <c r="H22" s="376">
        <v>59</v>
      </c>
      <c r="I22" s="376">
        <v>67</v>
      </c>
      <c r="J22" s="376">
        <v>67</v>
      </c>
      <c r="K22" s="376">
        <v>73</v>
      </c>
      <c r="L22" s="376">
        <v>72</v>
      </c>
      <c r="M22" s="376">
        <v>80</v>
      </c>
      <c r="N22" s="376">
        <v>86</v>
      </c>
      <c r="O22" s="376">
        <v>94</v>
      </c>
      <c r="P22" s="376">
        <v>98</v>
      </c>
      <c r="Q22" s="376">
        <v>105</v>
      </c>
    </row>
    <row r="23" spans="1:17" s="2" customFormat="1" ht="15" customHeight="1" x14ac:dyDescent="0.25">
      <c r="A23" s="375" t="s">
        <v>25</v>
      </c>
      <c r="B23" s="376">
        <v>1</v>
      </c>
      <c r="C23" s="376">
        <v>3</v>
      </c>
      <c r="D23" s="376">
        <v>1</v>
      </c>
      <c r="E23" s="376">
        <v>2</v>
      </c>
      <c r="F23" s="376">
        <v>2</v>
      </c>
      <c r="G23" s="376">
        <v>3</v>
      </c>
      <c r="H23" s="376">
        <v>1</v>
      </c>
      <c r="I23" s="376">
        <v>2</v>
      </c>
      <c r="J23" s="376">
        <v>4</v>
      </c>
      <c r="K23" s="376">
        <v>6</v>
      </c>
      <c r="L23" s="376">
        <v>20</v>
      </c>
      <c r="M23" s="376">
        <v>13</v>
      </c>
      <c r="N23" s="376">
        <v>24</v>
      </c>
      <c r="O23" s="376">
        <v>42</v>
      </c>
      <c r="P23" s="376">
        <v>29</v>
      </c>
      <c r="Q23" s="376">
        <v>25</v>
      </c>
    </row>
    <row r="24" spans="1:17" s="2" customFormat="1" ht="15" customHeight="1" x14ac:dyDescent="0.25">
      <c r="A24" s="375" t="s">
        <v>26</v>
      </c>
      <c r="B24" s="376">
        <v>0</v>
      </c>
      <c r="C24" s="376">
        <v>3</v>
      </c>
      <c r="D24" s="376">
        <v>3</v>
      </c>
      <c r="E24" s="376">
        <v>3</v>
      </c>
      <c r="F24" s="376">
        <v>7</v>
      </c>
      <c r="G24" s="376">
        <v>5</v>
      </c>
      <c r="H24" s="376">
        <v>5</v>
      </c>
      <c r="I24" s="376">
        <v>6</v>
      </c>
      <c r="J24" s="376">
        <v>8</v>
      </c>
      <c r="K24" s="376">
        <v>17</v>
      </c>
      <c r="L24" s="376">
        <v>32</v>
      </c>
      <c r="M24" s="376">
        <v>41</v>
      </c>
      <c r="N24" s="376">
        <v>46</v>
      </c>
      <c r="O24" s="376">
        <v>104</v>
      </c>
      <c r="P24" s="376">
        <v>109</v>
      </c>
      <c r="Q24" s="376">
        <v>131</v>
      </c>
    </row>
    <row r="25" spans="1:17" s="2" customFormat="1" ht="15" customHeight="1" x14ac:dyDescent="0.25">
      <c r="A25" s="377" t="s">
        <v>27</v>
      </c>
      <c r="B25" s="378">
        <v>130</v>
      </c>
      <c r="C25" s="378">
        <v>123</v>
      </c>
      <c r="D25" s="378">
        <v>121</v>
      </c>
      <c r="E25" s="378">
        <v>121</v>
      </c>
      <c r="F25" s="378">
        <v>134</v>
      </c>
      <c r="G25" s="378">
        <v>138</v>
      </c>
      <c r="H25" s="378">
        <v>135</v>
      </c>
      <c r="I25" s="378">
        <v>133</v>
      </c>
      <c r="J25" s="378">
        <v>120</v>
      </c>
      <c r="K25" s="378">
        <v>128</v>
      </c>
      <c r="L25" s="378">
        <v>111</v>
      </c>
      <c r="M25" s="378">
        <v>121</v>
      </c>
      <c r="N25" s="378">
        <v>111</v>
      </c>
      <c r="O25" s="378">
        <v>126</v>
      </c>
      <c r="P25" s="378">
        <v>134</v>
      </c>
      <c r="Q25" s="378">
        <v>136</v>
      </c>
    </row>
    <row r="26" spans="1:17" s="2" customFormat="1" ht="15" customHeight="1" x14ac:dyDescent="0.25">
      <c r="A26" s="375" t="s">
        <v>28</v>
      </c>
      <c r="B26" s="376">
        <v>36</v>
      </c>
      <c r="C26" s="376">
        <v>32</v>
      </c>
      <c r="D26" s="376">
        <v>45</v>
      </c>
      <c r="E26" s="376">
        <v>70</v>
      </c>
      <c r="F26" s="376">
        <v>15</v>
      </c>
      <c r="G26" s="376">
        <v>0</v>
      </c>
      <c r="H26" s="376">
        <v>0</v>
      </c>
      <c r="I26" s="376">
        <v>0</v>
      </c>
      <c r="J26" s="376">
        <v>7</v>
      </c>
      <c r="K26" s="376">
        <v>12</v>
      </c>
      <c r="L26" s="376">
        <v>0</v>
      </c>
      <c r="M26" s="376">
        <v>0</v>
      </c>
      <c r="N26" s="376">
        <v>0</v>
      </c>
      <c r="O26" s="376">
        <v>0</v>
      </c>
      <c r="P26" s="376">
        <v>0</v>
      </c>
      <c r="Q26" s="376">
        <v>0</v>
      </c>
    </row>
    <row r="27" spans="1:17" s="2" customFormat="1" ht="15" customHeight="1" x14ac:dyDescent="0.25">
      <c r="A27" s="375" t="s">
        <v>29</v>
      </c>
      <c r="B27" s="376">
        <v>141</v>
      </c>
      <c r="C27" s="376">
        <v>147</v>
      </c>
      <c r="D27" s="376">
        <v>149</v>
      </c>
      <c r="E27" s="376">
        <v>142</v>
      </c>
      <c r="F27" s="376">
        <v>147</v>
      </c>
      <c r="G27" s="376">
        <v>142</v>
      </c>
      <c r="H27" s="376">
        <v>145</v>
      </c>
      <c r="I27" s="376">
        <v>139</v>
      </c>
      <c r="J27" s="376">
        <v>141</v>
      </c>
      <c r="K27" s="376">
        <v>140</v>
      </c>
      <c r="L27" s="376">
        <v>137</v>
      </c>
      <c r="M27" s="376">
        <v>143</v>
      </c>
      <c r="N27" s="376">
        <v>143</v>
      </c>
      <c r="O27" s="376">
        <v>145</v>
      </c>
      <c r="P27" s="376">
        <v>145</v>
      </c>
      <c r="Q27" s="376">
        <v>147</v>
      </c>
    </row>
    <row r="28" spans="1:17" s="2" customFormat="1" ht="15" customHeight="1" x14ac:dyDescent="0.25">
      <c r="A28" s="375" t="s">
        <v>30</v>
      </c>
      <c r="B28" s="376">
        <v>3</v>
      </c>
      <c r="C28" s="376">
        <v>6</v>
      </c>
      <c r="D28" s="376">
        <v>8</v>
      </c>
      <c r="E28" s="376">
        <v>9</v>
      </c>
      <c r="F28" s="376">
        <v>10</v>
      </c>
      <c r="G28" s="376">
        <v>10</v>
      </c>
      <c r="H28" s="376">
        <v>4</v>
      </c>
      <c r="I28" s="376">
        <v>5</v>
      </c>
      <c r="J28" s="376">
        <v>6</v>
      </c>
      <c r="K28" s="376">
        <v>5</v>
      </c>
      <c r="L28" s="376">
        <v>6</v>
      </c>
      <c r="M28" s="376">
        <v>15</v>
      </c>
      <c r="N28" s="376">
        <v>17</v>
      </c>
      <c r="O28" s="376">
        <v>21</v>
      </c>
      <c r="P28" s="376">
        <v>22</v>
      </c>
      <c r="Q28" s="376">
        <v>27</v>
      </c>
    </row>
    <row r="29" spans="1:17" s="2" customFormat="1" ht="15" customHeight="1" x14ac:dyDescent="0.25">
      <c r="A29" s="375" t="s">
        <v>31</v>
      </c>
      <c r="B29" s="376">
        <v>27</v>
      </c>
      <c r="C29" s="376">
        <v>29</v>
      </c>
      <c r="D29" s="376">
        <v>30</v>
      </c>
      <c r="E29" s="376">
        <v>29</v>
      </c>
      <c r="F29" s="376">
        <v>30</v>
      </c>
      <c r="G29" s="376">
        <v>36</v>
      </c>
      <c r="H29" s="376">
        <v>40</v>
      </c>
      <c r="I29" s="376">
        <v>38</v>
      </c>
      <c r="J29" s="376">
        <v>42</v>
      </c>
      <c r="K29" s="376">
        <v>66</v>
      </c>
      <c r="L29" s="376">
        <v>57</v>
      </c>
      <c r="M29" s="376">
        <v>64</v>
      </c>
      <c r="N29" s="376">
        <v>72</v>
      </c>
      <c r="O29" s="376">
        <v>79</v>
      </c>
      <c r="P29" s="376">
        <v>82</v>
      </c>
      <c r="Q29" s="376">
        <v>85</v>
      </c>
    </row>
    <row r="30" spans="1:17" s="2" customFormat="1" ht="15" customHeight="1" x14ac:dyDescent="0.25">
      <c r="A30" s="377" t="s">
        <v>32</v>
      </c>
      <c r="B30" s="378">
        <v>28</v>
      </c>
      <c r="C30" s="378">
        <v>42</v>
      </c>
      <c r="D30" s="378">
        <v>50</v>
      </c>
      <c r="E30" s="378">
        <v>60</v>
      </c>
      <c r="F30" s="378">
        <v>65</v>
      </c>
      <c r="G30" s="378">
        <v>71</v>
      </c>
      <c r="H30" s="378">
        <v>73</v>
      </c>
      <c r="I30" s="378">
        <v>76</v>
      </c>
      <c r="J30" s="378">
        <v>78</v>
      </c>
      <c r="K30" s="378">
        <v>75</v>
      </c>
      <c r="L30" s="378">
        <v>76</v>
      </c>
      <c r="M30" s="378">
        <v>78</v>
      </c>
      <c r="N30" s="378">
        <v>78</v>
      </c>
      <c r="O30" s="378">
        <v>81</v>
      </c>
      <c r="P30" s="378">
        <v>79</v>
      </c>
      <c r="Q30" s="378" t="s">
        <v>80</v>
      </c>
    </row>
    <row r="31" spans="1:17" s="2" customFormat="1" ht="15" customHeight="1" x14ac:dyDescent="0.25">
      <c r="A31" s="375" t="s">
        <v>33</v>
      </c>
      <c r="B31" s="376">
        <v>1</v>
      </c>
      <c r="C31" s="376">
        <v>2</v>
      </c>
      <c r="D31" s="376">
        <v>2</v>
      </c>
      <c r="E31" s="376">
        <v>2</v>
      </c>
      <c r="F31" s="376">
        <v>3</v>
      </c>
      <c r="G31" s="376">
        <v>5</v>
      </c>
      <c r="H31" s="376">
        <v>5</v>
      </c>
      <c r="I31" s="376">
        <v>7</v>
      </c>
      <c r="J31" s="376">
        <v>7</v>
      </c>
      <c r="K31" s="376">
        <v>8</v>
      </c>
      <c r="L31" s="376">
        <v>9</v>
      </c>
      <c r="M31" s="376">
        <v>9</v>
      </c>
      <c r="N31" s="376">
        <v>13</v>
      </c>
      <c r="O31" s="376">
        <v>23</v>
      </c>
      <c r="P31" s="376">
        <v>25</v>
      </c>
      <c r="Q31" s="376">
        <v>26</v>
      </c>
    </row>
    <row r="32" spans="1:17" s="2" customFormat="1" ht="15" customHeight="1" x14ac:dyDescent="0.25">
      <c r="A32" s="375" t="s">
        <v>34</v>
      </c>
      <c r="B32" s="376">
        <v>0</v>
      </c>
      <c r="C32" s="376">
        <v>0</v>
      </c>
      <c r="D32" s="376">
        <v>0</v>
      </c>
      <c r="E32" s="376">
        <v>0</v>
      </c>
      <c r="F32" s="376">
        <v>0</v>
      </c>
      <c r="G32" s="376">
        <v>0</v>
      </c>
      <c r="H32" s="376">
        <v>0</v>
      </c>
      <c r="I32" s="376">
        <v>32</v>
      </c>
      <c r="J32" s="376">
        <v>22</v>
      </c>
      <c r="K32" s="376">
        <v>29</v>
      </c>
      <c r="L32" s="376">
        <v>23</v>
      </c>
      <c r="M32" s="376">
        <v>20</v>
      </c>
      <c r="N32" s="376">
        <v>18</v>
      </c>
      <c r="O32" s="376">
        <v>18</v>
      </c>
      <c r="P32" s="376">
        <v>18</v>
      </c>
      <c r="Q32" s="376">
        <v>9</v>
      </c>
    </row>
    <row r="33" spans="1:17" s="2" customFormat="1" ht="15" customHeight="1" x14ac:dyDescent="0.25">
      <c r="A33" s="379" t="s">
        <v>35</v>
      </c>
      <c r="B33" s="380">
        <v>45</v>
      </c>
      <c r="C33" s="380">
        <v>48</v>
      </c>
      <c r="D33" s="380">
        <v>50</v>
      </c>
      <c r="E33" s="380">
        <v>52</v>
      </c>
      <c r="F33" s="380">
        <v>54</v>
      </c>
      <c r="G33" s="380">
        <v>57</v>
      </c>
      <c r="H33" s="380">
        <v>60</v>
      </c>
      <c r="I33" s="380">
        <v>60</v>
      </c>
      <c r="J33" s="380">
        <v>64</v>
      </c>
      <c r="K33" s="380">
        <v>65</v>
      </c>
      <c r="L33" s="380">
        <v>69</v>
      </c>
      <c r="M33" s="380">
        <v>72</v>
      </c>
      <c r="N33" s="380">
        <v>70</v>
      </c>
      <c r="O33" s="380">
        <v>72</v>
      </c>
      <c r="P33" s="380">
        <v>70</v>
      </c>
      <c r="Q33" s="380">
        <v>69</v>
      </c>
    </row>
    <row r="34" spans="1:17" ht="13" thickBot="1" x14ac:dyDescent="0.3"/>
    <row r="35" spans="1:17" s="383" customFormat="1" ht="13.5" thickTop="1" thickBot="1" x14ac:dyDescent="0.3">
      <c r="A35" s="381" t="s">
        <v>163</v>
      </c>
      <c r="B35" s="381"/>
      <c r="C35" s="381"/>
      <c r="D35" s="381"/>
      <c r="E35" s="381"/>
      <c r="F35" s="381"/>
      <c r="G35" s="382"/>
      <c r="H35" s="382"/>
      <c r="I35" s="382"/>
      <c r="J35" s="382"/>
      <c r="K35" s="382"/>
      <c r="L35" s="382"/>
      <c r="M35" s="382"/>
      <c r="N35" s="382"/>
      <c r="O35" s="382"/>
      <c r="P35" s="382"/>
      <c r="Q35" s="382"/>
    </row>
    <row r="36" spans="1:17" s="383" customFormat="1" ht="13" thickTop="1" x14ac:dyDescent="0.25">
      <c r="A36" s="384" t="s">
        <v>164</v>
      </c>
      <c r="B36" s="384"/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</row>
    <row r="37" spans="1:17" s="383" customFormat="1" ht="13" thickBot="1" x14ac:dyDescent="0.3">
      <c r="A37" s="219" t="s">
        <v>165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</row>
    <row r="38" spans="1:17" ht="13" thickTop="1" x14ac:dyDescent="0.25">
      <c r="A38" s="385" t="s">
        <v>203</v>
      </c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</row>
    <row r="39" spans="1:17" ht="13" thickBot="1" x14ac:dyDescent="0.3">
      <c r="A39" s="219" t="s">
        <v>204</v>
      </c>
      <c r="B39" s="219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</row>
    <row r="40" spans="1:17" ht="13" thickTop="1" x14ac:dyDescent="0.25"/>
  </sheetData>
  <hyperlinks>
    <hyperlink ref="A37" r:id="rId1" xr:uid="{5B046549-D47D-41E3-B5BB-CB9909DAF931}"/>
    <hyperlink ref="A39" r:id="rId2" xr:uid="{DCFCE2A1-4215-4ECD-8526-176043888376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T16"/>
  <sheetViews>
    <sheetView zoomScaleNormal="100" workbookViewId="0"/>
  </sheetViews>
  <sheetFormatPr baseColWidth="10" defaultColWidth="11.453125" defaultRowHeight="12.5" x14ac:dyDescent="0.25"/>
  <cols>
    <col min="1" max="1" width="29.7265625" style="15" customWidth="1"/>
    <col min="2" max="2" width="8.81640625" style="15" customWidth="1"/>
    <col min="3" max="3" width="8.7265625" style="15" customWidth="1"/>
    <col min="4" max="20" width="8.7265625" style="15" bestFit="1" customWidth="1"/>
    <col min="21" max="240" width="11.453125" style="15"/>
    <col min="241" max="241" width="29.7265625" style="15" customWidth="1"/>
    <col min="242" max="242" width="11.81640625" style="15" customWidth="1"/>
    <col min="243" max="243" width="8.7265625" style="15" customWidth="1"/>
    <col min="244" max="261" width="8.7265625" style="15" bestFit="1" customWidth="1"/>
    <col min="262" max="262" width="8.7265625" style="15" customWidth="1"/>
    <col min="263" max="267" width="8.7265625" style="15" bestFit="1" customWidth="1"/>
    <col min="268" max="496" width="11.453125" style="15"/>
    <col min="497" max="497" width="29.7265625" style="15" customWidth="1"/>
    <col min="498" max="498" width="11.81640625" style="15" customWidth="1"/>
    <col min="499" max="499" width="8.7265625" style="15" customWidth="1"/>
    <col min="500" max="517" width="8.7265625" style="15" bestFit="1" customWidth="1"/>
    <col min="518" max="518" width="8.7265625" style="15" customWidth="1"/>
    <col min="519" max="523" width="8.7265625" style="15" bestFit="1" customWidth="1"/>
    <col min="524" max="752" width="11.453125" style="15"/>
    <col min="753" max="753" width="29.7265625" style="15" customWidth="1"/>
    <col min="754" max="754" width="11.81640625" style="15" customWidth="1"/>
    <col min="755" max="755" width="8.7265625" style="15" customWidth="1"/>
    <col min="756" max="773" width="8.7265625" style="15" bestFit="1" customWidth="1"/>
    <col min="774" max="774" width="8.7265625" style="15" customWidth="1"/>
    <col min="775" max="779" width="8.7265625" style="15" bestFit="1" customWidth="1"/>
    <col min="780" max="1008" width="11.453125" style="15"/>
    <col min="1009" max="1009" width="29.7265625" style="15" customWidth="1"/>
    <col min="1010" max="1010" width="11.81640625" style="15" customWidth="1"/>
    <col min="1011" max="1011" width="8.7265625" style="15" customWidth="1"/>
    <col min="1012" max="1029" width="8.7265625" style="15" bestFit="1" customWidth="1"/>
    <col min="1030" max="1030" width="8.7265625" style="15" customWidth="1"/>
    <col min="1031" max="1035" width="8.7265625" style="15" bestFit="1" customWidth="1"/>
    <col min="1036" max="1264" width="11.453125" style="15"/>
    <col min="1265" max="1265" width="29.7265625" style="15" customWidth="1"/>
    <col min="1266" max="1266" width="11.81640625" style="15" customWidth="1"/>
    <col min="1267" max="1267" width="8.7265625" style="15" customWidth="1"/>
    <col min="1268" max="1285" width="8.7265625" style="15" bestFit="1" customWidth="1"/>
    <col min="1286" max="1286" width="8.7265625" style="15" customWidth="1"/>
    <col min="1287" max="1291" width="8.7265625" style="15" bestFit="1" customWidth="1"/>
    <col min="1292" max="1520" width="11.453125" style="15"/>
    <col min="1521" max="1521" width="29.7265625" style="15" customWidth="1"/>
    <col min="1522" max="1522" width="11.81640625" style="15" customWidth="1"/>
    <col min="1523" max="1523" width="8.7265625" style="15" customWidth="1"/>
    <col min="1524" max="1541" width="8.7265625" style="15" bestFit="1" customWidth="1"/>
    <col min="1542" max="1542" width="8.7265625" style="15" customWidth="1"/>
    <col min="1543" max="1547" width="8.7265625" style="15" bestFit="1" customWidth="1"/>
    <col min="1548" max="1776" width="11.453125" style="15"/>
    <col min="1777" max="1777" width="29.7265625" style="15" customWidth="1"/>
    <col min="1778" max="1778" width="11.81640625" style="15" customWidth="1"/>
    <col min="1779" max="1779" width="8.7265625" style="15" customWidth="1"/>
    <col min="1780" max="1797" width="8.7265625" style="15" bestFit="1" customWidth="1"/>
    <col min="1798" max="1798" width="8.7265625" style="15" customWidth="1"/>
    <col min="1799" max="1803" width="8.7265625" style="15" bestFit="1" customWidth="1"/>
    <col min="1804" max="2032" width="11.453125" style="15"/>
    <col min="2033" max="2033" width="29.7265625" style="15" customWidth="1"/>
    <col min="2034" max="2034" width="11.81640625" style="15" customWidth="1"/>
    <col min="2035" max="2035" width="8.7265625" style="15" customWidth="1"/>
    <col min="2036" max="2053" width="8.7265625" style="15" bestFit="1" customWidth="1"/>
    <col min="2054" max="2054" width="8.7265625" style="15" customWidth="1"/>
    <col min="2055" max="2059" width="8.7265625" style="15" bestFit="1" customWidth="1"/>
    <col min="2060" max="2288" width="11.453125" style="15"/>
    <col min="2289" max="2289" width="29.7265625" style="15" customWidth="1"/>
    <col min="2290" max="2290" width="11.81640625" style="15" customWidth="1"/>
    <col min="2291" max="2291" width="8.7265625" style="15" customWidth="1"/>
    <col min="2292" max="2309" width="8.7265625" style="15" bestFit="1" customWidth="1"/>
    <col min="2310" max="2310" width="8.7265625" style="15" customWidth="1"/>
    <col min="2311" max="2315" width="8.7265625" style="15" bestFit="1" customWidth="1"/>
    <col min="2316" max="2544" width="11.453125" style="15"/>
    <col min="2545" max="2545" width="29.7265625" style="15" customWidth="1"/>
    <col min="2546" max="2546" width="11.81640625" style="15" customWidth="1"/>
    <col min="2547" max="2547" width="8.7265625" style="15" customWidth="1"/>
    <col min="2548" max="2565" width="8.7265625" style="15" bestFit="1" customWidth="1"/>
    <col min="2566" max="2566" width="8.7265625" style="15" customWidth="1"/>
    <col min="2567" max="2571" width="8.7265625" style="15" bestFit="1" customWidth="1"/>
    <col min="2572" max="2800" width="11.453125" style="15"/>
    <col min="2801" max="2801" width="29.7265625" style="15" customWidth="1"/>
    <col min="2802" max="2802" width="11.81640625" style="15" customWidth="1"/>
    <col min="2803" max="2803" width="8.7265625" style="15" customWidth="1"/>
    <col min="2804" max="2821" width="8.7265625" style="15" bestFit="1" customWidth="1"/>
    <col min="2822" max="2822" width="8.7265625" style="15" customWidth="1"/>
    <col min="2823" max="2827" width="8.7265625" style="15" bestFit="1" customWidth="1"/>
    <col min="2828" max="3056" width="11.453125" style="15"/>
    <col min="3057" max="3057" width="29.7265625" style="15" customWidth="1"/>
    <col min="3058" max="3058" width="11.81640625" style="15" customWidth="1"/>
    <col min="3059" max="3059" width="8.7265625" style="15" customWidth="1"/>
    <col min="3060" max="3077" width="8.7265625" style="15" bestFit="1" customWidth="1"/>
    <col min="3078" max="3078" width="8.7265625" style="15" customWidth="1"/>
    <col min="3079" max="3083" width="8.7265625" style="15" bestFit="1" customWidth="1"/>
    <col min="3084" max="3312" width="11.453125" style="15"/>
    <col min="3313" max="3313" width="29.7265625" style="15" customWidth="1"/>
    <col min="3314" max="3314" width="11.81640625" style="15" customWidth="1"/>
    <col min="3315" max="3315" width="8.7265625" style="15" customWidth="1"/>
    <col min="3316" max="3333" width="8.7265625" style="15" bestFit="1" customWidth="1"/>
    <col min="3334" max="3334" width="8.7265625" style="15" customWidth="1"/>
    <col min="3335" max="3339" width="8.7265625" style="15" bestFit="1" customWidth="1"/>
    <col min="3340" max="3568" width="11.453125" style="15"/>
    <col min="3569" max="3569" width="29.7265625" style="15" customWidth="1"/>
    <col min="3570" max="3570" width="11.81640625" style="15" customWidth="1"/>
    <col min="3571" max="3571" width="8.7265625" style="15" customWidth="1"/>
    <col min="3572" max="3589" width="8.7265625" style="15" bestFit="1" customWidth="1"/>
    <col min="3590" max="3590" width="8.7265625" style="15" customWidth="1"/>
    <col min="3591" max="3595" width="8.7265625" style="15" bestFit="1" customWidth="1"/>
    <col min="3596" max="3824" width="11.453125" style="15"/>
    <col min="3825" max="3825" width="29.7265625" style="15" customWidth="1"/>
    <col min="3826" max="3826" width="11.81640625" style="15" customWidth="1"/>
    <col min="3827" max="3827" width="8.7265625" style="15" customWidth="1"/>
    <col min="3828" max="3845" width="8.7265625" style="15" bestFit="1" customWidth="1"/>
    <col min="3846" max="3846" width="8.7265625" style="15" customWidth="1"/>
    <col min="3847" max="3851" width="8.7265625" style="15" bestFit="1" customWidth="1"/>
    <col min="3852" max="4080" width="11.453125" style="15"/>
    <col min="4081" max="4081" width="29.7265625" style="15" customWidth="1"/>
    <col min="4082" max="4082" width="11.81640625" style="15" customWidth="1"/>
    <col min="4083" max="4083" width="8.7265625" style="15" customWidth="1"/>
    <col min="4084" max="4101" width="8.7265625" style="15" bestFit="1" customWidth="1"/>
    <col min="4102" max="4102" width="8.7265625" style="15" customWidth="1"/>
    <col min="4103" max="4107" width="8.7265625" style="15" bestFit="1" customWidth="1"/>
    <col min="4108" max="4336" width="11.453125" style="15"/>
    <col min="4337" max="4337" width="29.7265625" style="15" customWidth="1"/>
    <col min="4338" max="4338" width="11.81640625" style="15" customWidth="1"/>
    <col min="4339" max="4339" width="8.7265625" style="15" customWidth="1"/>
    <col min="4340" max="4357" width="8.7265625" style="15" bestFit="1" customWidth="1"/>
    <col min="4358" max="4358" width="8.7265625" style="15" customWidth="1"/>
    <col min="4359" max="4363" width="8.7265625" style="15" bestFit="1" customWidth="1"/>
    <col min="4364" max="4592" width="11.453125" style="15"/>
    <col min="4593" max="4593" width="29.7265625" style="15" customWidth="1"/>
    <col min="4594" max="4594" width="11.81640625" style="15" customWidth="1"/>
    <col min="4595" max="4595" width="8.7265625" style="15" customWidth="1"/>
    <col min="4596" max="4613" width="8.7265625" style="15" bestFit="1" customWidth="1"/>
    <col min="4614" max="4614" width="8.7265625" style="15" customWidth="1"/>
    <col min="4615" max="4619" width="8.7265625" style="15" bestFit="1" customWidth="1"/>
    <col min="4620" max="4848" width="11.453125" style="15"/>
    <col min="4849" max="4849" width="29.7265625" style="15" customWidth="1"/>
    <col min="4850" max="4850" width="11.81640625" style="15" customWidth="1"/>
    <col min="4851" max="4851" width="8.7265625" style="15" customWidth="1"/>
    <col min="4852" max="4869" width="8.7265625" style="15" bestFit="1" customWidth="1"/>
    <col min="4870" max="4870" width="8.7265625" style="15" customWidth="1"/>
    <col min="4871" max="4875" width="8.7265625" style="15" bestFit="1" customWidth="1"/>
    <col min="4876" max="5104" width="11.453125" style="15"/>
    <col min="5105" max="5105" width="29.7265625" style="15" customWidth="1"/>
    <col min="5106" max="5106" width="11.81640625" style="15" customWidth="1"/>
    <col min="5107" max="5107" width="8.7265625" style="15" customWidth="1"/>
    <col min="5108" max="5125" width="8.7265625" style="15" bestFit="1" customWidth="1"/>
    <col min="5126" max="5126" width="8.7265625" style="15" customWidth="1"/>
    <col min="5127" max="5131" width="8.7265625" style="15" bestFit="1" customWidth="1"/>
    <col min="5132" max="5360" width="11.453125" style="15"/>
    <col min="5361" max="5361" width="29.7265625" style="15" customWidth="1"/>
    <col min="5362" max="5362" width="11.81640625" style="15" customWidth="1"/>
    <col min="5363" max="5363" width="8.7265625" style="15" customWidth="1"/>
    <col min="5364" max="5381" width="8.7265625" style="15" bestFit="1" customWidth="1"/>
    <col min="5382" max="5382" width="8.7265625" style="15" customWidth="1"/>
    <col min="5383" max="5387" width="8.7265625" style="15" bestFit="1" customWidth="1"/>
    <col min="5388" max="5616" width="11.453125" style="15"/>
    <col min="5617" max="5617" width="29.7265625" style="15" customWidth="1"/>
    <col min="5618" max="5618" width="11.81640625" style="15" customWidth="1"/>
    <col min="5619" max="5619" width="8.7265625" style="15" customWidth="1"/>
    <col min="5620" max="5637" width="8.7265625" style="15" bestFit="1" customWidth="1"/>
    <col min="5638" max="5638" width="8.7265625" style="15" customWidth="1"/>
    <col min="5639" max="5643" width="8.7265625" style="15" bestFit="1" customWidth="1"/>
    <col min="5644" max="5872" width="11.453125" style="15"/>
    <col min="5873" max="5873" width="29.7265625" style="15" customWidth="1"/>
    <col min="5874" max="5874" width="11.81640625" style="15" customWidth="1"/>
    <col min="5875" max="5875" width="8.7265625" style="15" customWidth="1"/>
    <col min="5876" max="5893" width="8.7265625" style="15" bestFit="1" customWidth="1"/>
    <col min="5894" max="5894" width="8.7265625" style="15" customWidth="1"/>
    <col min="5895" max="5899" width="8.7265625" style="15" bestFit="1" customWidth="1"/>
    <col min="5900" max="6128" width="11.453125" style="15"/>
    <col min="6129" max="6129" width="29.7265625" style="15" customWidth="1"/>
    <col min="6130" max="6130" width="11.81640625" style="15" customWidth="1"/>
    <col min="6131" max="6131" width="8.7265625" style="15" customWidth="1"/>
    <col min="6132" max="6149" width="8.7265625" style="15" bestFit="1" customWidth="1"/>
    <col min="6150" max="6150" width="8.7265625" style="15" customWidth="1"/>
    <col min="6151" max="6155" width="8.7265625" style="15" bestFit="1" customWidth="1"/>
    <col min="6156" max="6384" width="11.453125" style="15"/>
    <col min="6385" max="6385" width="29.7265625" style="15" customWidth="1"/>
    <col min="6386" max="6386" width="11.81640625" style="15" customWidth="1"/>
    <col min="6387" max="6387" width="8.7265625" style="15" customWidth="1"/>
    <col min="6388" max="6405" width="8.7265625" style="15" bestFit="1" customWidth="1"/>
    <col min="6406" max="6406" width="8.7265625" style="15" customWidth="1"/>
    <col min="6407" max="6411" width="8.7265625" style="15" bestFit="1" customWidth="1"/>
    <col min="6412" max="6640" width="11.453125" style="15"/>
    <col min="6641" max="6641" width="29.7265625" style="15" customWidth="1"/>
    <col min="6642" max="6642" width="11.81640625" style="15" customWidth="1"/>
    <col min="6643" max="6643" width="8.7265625" style="15" customWidth="1"/>
    <col min="6644" max="6661" width="8.7265625" style="15" bestFit="1" customWidth="1"/>
    <col min="6662" max="6662" width="8.7265625" style="15" customWidth="1"/>
    <col min="6663" max="6667" width="8.7265625" style="15" bestFit="1" customWidth="1"/>
    <col min="6668" max="6896" width="11.453125" style="15"/>
    <col min="6897" max="6897" width="29.7265625" style="15" customWidth="1"/>
    <col min="6898" max="6898" width="11.81640625" style="15" customWidth="1"/>
    <col min="6899" max="6899" width="8.7265625" style="15" customWidth="1"/>
    <col min="6900" max="6917" width="8.7265625" style="15" bestFit="1" customWidth="1"/>
    <col min="6918" max="6918" width="8.7265625" style="15" customWidth="1"/>
    <col min="6919" max="6923" width="8.7265625" style="15" bestFit="1" customWidth="1"/>
    <col min="6924" max="7152" width="11.453125" style="15"/>
    <col min="7153" max="7153" width="29.7265625" style="15" customWidth="1"/>
    <col min="7154" max="7154" width="11.81640625" style="15" customWidth="1"/>
    <col min="7155" max="7155" width="8.7265625" style="15" customWidth="1"/>
    <col min="7156" max="7173" width="8.7265625" style="15" bestFit="1" customWidth="1"/>
    <col min="7174" max="7174" width="8.7265625" style="15" customWidth="1"/>
    <col min="7175" max="7179" width="8.7265625" style="15" bestFit="1" customWidth="1"/>
    <col min="7180" max="7408" width="11.453125" style="15"/>
    <col min="7409" max="7409" width="29.7265625" style="15" customWidth="1"/>
    <col min="7410" max="7410" width="11.81640625" style="15" customWidth="1"/>
    <col min="7411" max="7411" width="8.7265625" style="15" customWidth="1"/>
    <col min="7412" max="7429" width="8.7265625" style="15" bestFit="1" customWidth="1"/>
    <col min="7430" max="7430" width="8.7265625" style="15" customWidth="1"/>
    <col min="7431" max="7435" width="8.7265625" style="15" bestFit="1" customWidth="1"/>
    <col min="7436" max="7664" width="11.453125" style="15"/>
    <col min="7665" max="7665" width="29.7265625" style="15" customWidth="1"/>
    <col min="7666" max="7666" width="11.81640625" style="15" customWidth="1"/>
    <col min="7667" max="7667" width="8.7265625" style="15" customWidth="1"/>
    <col min="7668" max="7685" width="8.7265625" style="15" bestFit="1" customWidth="1"/>
    <col min="7686" max="7686" width="8.7265625" style="15" customWidth="1"/>
    <col min="7687" max="7691" width="8.7265625" style="15" bestFit="1" customWidth="1"/>
    <col min="7692" max="7920" width="11.453125" style="15"/>
    <col min="7921" max="7921" width="29.7265625" style="15" customWidth="1"/>
    <col min="7922" max="7922" width="11.81640625" style="15" customWidth="1"/>
    <col min="7923" max="7923" width="8.7265625" style="15" customWidth="1"/>
    <col min="7924" max="7941" width="8.7265625" style="15" bestFit="1" customWidth="1"/>
    <col min="7942" max="7942" width="8.7265625" style="15" customWidth="1"/>
    <col min="7943" max="7947" width="8.7265625" style="15" bestFit="1" customWidth="1"/>
    <col min="7948" max="8176" width="11.453125" style="15"/>
    <col min="8177" max="8177" width="29.7265625" style="15" customWidth="1"/>
    <col min="8178" max="8178" width="11.81640625" style="15" customWidth="1"/>
    <col min="8179" max="8179" width="8.7265625" style="15" customWidth="1"/>
    <col min="8180" max="8197" width="8.7265625" style="15" bestFit="1" customWidth="1"/>
    <col min="8198" max="8198" width="8.7265625" style="15" customWidth="1"/>
    <col min="8199" max="8203" width="8.7265625" style="15" bestFit="1" customWidth="1"/>
    <col min="8204" max="8432" width="11.453125" style="15"/>
    <col min="8433" max="8433" width="29.7265625" style="15" customWidth="1"/>
    <col min="8434" max="8434" width="11.81640625" style="15" customWidth="1"/>
    <col min="8435" max="8435" width="8.7265625" style="15" customWidth="1"/>
    <col min="8436" max="8453" width="8.7265625" style="15" bestFit="1" customWidth="1"/>
    <col min="8454" max="8454" width="8.7265625" style="15" customWidth="1"/>
    <col min="8455" max="8459" width="8.7265625" style="15" bestFit="1" customWidth="1"/>
    <col min="8460" max="8688" width="11.453125" style="15"/>
    <col min="8689" max="8689" width="29.7265625" style="15" customWidth="1"/>
    <col min="8690" max="8690" width="11.81640625" style="15" customWidth="1"/>
    <col min="8691" max="8691" width="8.7265625" style="15" customWidth="1"/>
    <col min="8692" max="8709" width="8.7265625" style="15" bestFit="1" customWidth="1"/>
    <col min="8710" max="8710" width="8.7265625" style="15" customWidth="1"/>
    <col min="8711" max="8715" width="8.7265625" style="15" bestFit="1" customWidth="1"/>
    <col min="8716" max="8944" width="11.453125" style="15"/>
    <col min="8945" max="8945" width="29.7265625" style="15" customWidth="1"/>
    <col min="8946" max="8946" width="11.81640625" style="15" customWidth="1"/>
    <col min="8947" max="8947" width="8.7265625" style="15" customWidth="1"/>
    <col min="8948" max="8965" width="8.7265625" style="15" bestFit="1" customWidth="1"/>
    <col min="8966" max="8966" width="8.7265625" style="15" customWidth="1"/>
    <col min="8967" max="8971" width="8.7265625" style="15" bestFit="1" customWidth="1"/>
    <col min="8972" max="9200" width="11.453125" style="15"/>
    <col min="9201" max="9201" width="29.7265625" style="15" customWidth="1"/>
    <col min="9202" max="9202" width="11.81640625" style="15" customWidth="1"/>
    <col min="9203" max="9203" width="8.7265625" style="15" customWidth="1"/>
    <col min="9204" max="9221" width="8.7265625" style="15" bestFit="1" customWidth="1"/>
    <col min="9222" max="9222" width="8.7265625" style="15" customWidth="1"/>
    <col min="9223" max="9227" width="8.7265625" style="15" bestFit="1" customWidth="1"/>
    <col min="9228" max="9456" width="11.453125" style="15"/>
    <col min="9457" max="9457" width="29.7265625" style="15" customWidth="1"/>
    <col min="9458" max="9458" width="11.81640625" style="15" customWidth="1"/>
    <col min="9459" max="9459" width="8.7265625" style="15" customWidth="1"/>
    <col min="9460" max="9477" width="8.7265625" style="15" bestFit="1" customWidth="1"/>
    <col min="9478" max="9478" width="8.7265625" style="15" customWidth="1"/>
    <col min="9479" max="9483" width="8.7265625" style="15" bestFit="1" customWidth="1"/>
    <col min="9484" max="9712" width="11.453125" style="15"/>
    <col min="9713" max="9713" width="29.7265625" style="15" customWidth="1"/>
    <col min="9714" max="9714" width="11.81640625" style="15" customWidth="1"/>
    <col min="9715" max="9715" width="8.7265625" style="15" customWidth="1"/>
    <col min="9716" max="9733" width="8.7265625" style="15" bestFit="1" customWidth="1"/>
    <col min="9734" max="9734" width="8.7265625" style="15" customWidth="1"/>
    <col min="9735" max="9739" width="8.7265625" style="15" bestFit="1" customWidth="1"/>
    <col min="9740" max="9968" width="11.453125" style="15"/>
    <col min="9969" max="9969" width="29.7265625" style="15" customWidth="1"/>
    <col min="9970" max="9970" width="11.81640625" style="15" customWidth="1"/>
    <col min="9971" max="9971" width="8.7265625" style="15" customWidth="1"/>
    <col min="9972" max="9989" width="8.7265625" style="15" bestFit="1" customWidth="1"/>
    <col min="9990" max="9990" width="8.7265625" style="15" customWidth="1"/>
    <col min="9991" max="9995" width="8.7265625" style="15" bestFit="1" customWidth="1"/>
    <col min="9996" max="10224" width="11.453125" style="15"/>
    <col min="10225" max="10225" width="29.7265625" style="15" customWidth="1"/>
    <col min="10226" max="10226" width="11.81640625" style="15" customWidth="1"/>
    <col min="10227" max="10227" width="8.7265625" style="15" customWidth="1"/>
    <col min="10228" max="10245" width="8.7265625" style="15" bestFit="1" customWidth="1"/>
    <col min="10246" max="10246" width="8.7265625" style="15" customWidth="1"/>
    <col min="10247" max="10251" width="8.7265625" style="15" bestFit="1" customWidth="1"/>
    <col min="10252" max="10480" width="11.453125" style="15"/>
    <col min="10481" max="10481" width="29.7265625" style="15" customWidth="1"/>
    <col min="10482" max="10482" width="11.81640625" style="15" customWidth="1"/>
    <col min="10483" max="10483" width="8.7265625" style="15" customWidth="1"/>
    <col min="10484" max="10501" width="8.7265625" style="15" bestFit="1" customWidth="1"/>
    <col min="10502" max="10502" width="8.7265625" style="15" customWidth="1"/>
    <col min="10503" max="10507" width="8.7265625" style="15" bestFit="1" customWidth="1"/>
    <col min="10508" max="10736" width="11.453125" style="15"/>
    <col min="10737" max="10737" width="29.7265625" style="15" customWidth="1"/>
    <col min="10738" max="10738" width="11.81640625" style="15" customWidth="1"/>
    <col min="10739" max="10739" width="8.7265625" style="15" customWidth="1"/>
    <col min="10740" max="10757" width="8.7265625" style="15" bestFit="1" customWidth="1"/>
    <col min="10758" max="10758" width="8.7265625" style="15" customWidth="1"/>
    <col min="10759" max="10763" width="8.7265625" style="15" bestFit="1" customWidth="1"/>
    <col min="10764" max="10992" width="11.453125" style="15"/>
    <col min="10993" max="10993" width="29.7265625" style="15" customWidth="1"/>
    <col min="10994" max="10994" width="11.81640625" style="15" customWidth="1"/>
    <col min="10995" max="10995" width="8.7265625" style="15" customWidth="1"/>
    <col min="10996" max="11013" width="8.7265625" style="15" bestFit="1" customWidth="1"/>
    <col min="11014" max="11014" width="8.7265625" style="15" customWidth="1"/>
    <col min="11015" max="11019" width="8.7265625" style="15" bestFit="1" customWidth="1"/>
    <col min="11020" max="11248" width="11.453125" style="15"/>
    <col min="11249" max="11249" width="29.7265625" style="15" customWidth="1"/>
    <col min="11250" max="11250" width="11.81640625" style="15" customWidth="1"/>
    <col min="11251" max="11251" width="8.7265625" style="15" customWidth="1"/>
    <col min="11252" max="11269" width="8.7265625" style="15" bestFit="1" customWidth="1"/>
    <col min="11270" max="11270" width="8.7265625" style="15" customWidth="1"/>
    <col min="11271" max="11275" width="8.7265625" style="15" bestFit="1" customWidth="1"/>
    <col min="11276" max="11504" width="11.453125" style="15"/>
    <col min="11505" max="11505" width="29.7265625" style="15" customWidth="1"/>
    <col min="11506" max="11506" width="11.81640625" style="15" customWidth="1"/>
    <col min="11507" max="11507" width="8.7265625" style="15" customWidth="1"/>
    <col min="11508" max="11525" width="8.7265625" style="15" bestFit="1" customWidth="1"/>
    <col min="11526" max="11526" width="8.7265625" style="15" customWidth="1"/>
    <col min="11527" max="11531" width="8.7265625" style="15" bestFit="1" customWidth="1"/>
    <col min="11532" max="11760" width="11.453125" style="15"/>
    <col min="11761" max="11761" width="29.7265625" style="15" customWidth="1"/>
    <col min="11762" max="11762" width="11.81640625" style="15" customWidth="1"/>
    <col min="11763" max="11763" width="8.7265625" style="15" customWidth="1"/>
    <col min="11764" max="11781" width="8.7265625" style="15" bestFit="1" customWidth="1"/>
    <col min="11782" max="11782" width="8.7265625" style="15" customWidth="1"/>
    <col min="11783" max="11787" width="8.7265625" style="15" bestFit="1" customWidth="1"/>
    <col min="11788" max="12016" width="11.453125" style="15"/>
    <col min="12017" max="12017" width="29.7265625" style="15" customWidth="1"/>
    <col min="12018" max="12018" width="11.81640625" style="15" customWidth="1"/>
    <col min="12019" max="12019" width="8.7265625" style="15" customWidth="1"/>
    <col min="12020" max="12037" width="8.7265625" style="15" bestFit="1" customWidth="1"/>
    <col min="12038" max="12038" width="8.7265625" style="15" customWidth="1"/>
    <col min="12039" max="12043" width="8.7265625" style="15" bestFit="1" customWidth="1"/>
    <col min="12044" max="12272" width="11.453125" style="15"/>
    <col min="12273" max="12273" width="29.7265625" style="15" customWidth="1"/>
    <col min="12274" max="12274" width="11.81640625" style="15" customWidth="1"/>
    <col min="12275" max="12275" width="8.7265625" style="15" customWidth="1"/>
    <col min="12276" max="12293" width="8.7265625" style="15" bestFit="1" customWidth="1"/>
    <col min="12294" max="12294" width="8.7265625" style="15" customWidth="1"/>
    <col min="12295" max="12299" width="8.7265625" style="15" bestFit="1" customWidth="1"/>
    <col min="12300" max="12528" width="11.453125" style="15"/>
    <col min="12529" max="12529" width="29.7265625" style="15" customWidth="1"/>
    <col min="12530" max="12530" width="11.81640625" style="15" customWidth="1"/>
    <col min="12531" max="12531" width="8.7265625" style="15" customWidth="1"/>
    <col min="12532" max="12549" width="8.7265625" style="15" bestFit="1" customWidth="1"/>
    <col min="12550" max="12550" width="8.7265625" style="15" customWidth="1"/>
    <col min="12551" max="12555" width="8.7265625" style="15" bestFit="1" customWidth="1"/>
    <col min="12556" max="12784" width="11.453125" style="15"/>
    <col min="12785" max="12785" width="29.7265625" style="15" customWidth="1"/>
    <col min="12786" max="12786" width="11.81640625" style="15" customWidth="1"/>
    <col min="12787" max="12787" width="8.7265625" style="15" customWidth="1"/>
    <col min="12788" max="12805" width="8.7265625" style="15" bestFit="1" customWidth="1"/>
    <col min="12806" max="12806" width="8.7265625" style="15" customWidth="1"/>
    <col min="12807" max="12811" width="8.7265625" style="15" bestFit="1" customWidth="1"/>
    <col min="12812" max="13040" width="11.453125" style="15"/>
    <col min="13041" max="13041" width="29.7265625" style="15" customWidth="1"/>
    <col min="13042" max="13042" width="11.81640625" style="15" customWidth="1"/>
    <col min="13043" max="13043" width="8.7265625" style="15" customWidth="1"/>
    <col min="13044" max="13061" width="8.7265625" style="15" bestFit="1" customWidth="1"/>
    <col min="13062" max="13062" width="8.7265625" style="15" customWidth="1"/>
    <col min="13063" max="13067" width="8.7265625" style="15" bestFit="1" customWidth="1"/>
    <col min="13068" max="13296" width="11.453125" style="15"/>
    <col min="13297" max="13297" width="29.7265625" style="15" customWidth="1"/>
    <col min="13298" max="13298" width="11.81640625" style="15" customWidth="1"/>
    <col min="13299" max="13299" width="8.7265625" style="15" customWidth="1"/>
    <col min="13300" max="13317" width="8.7265625" style="15" bestFit="1" customWidth="1"/>
    <col min="13318" max="13318" width="8.7265625" style="15" customWidth="1"/>
    <col min="13319" max="13323" width="8.7265625" style="15" bestFit="1" customWidth="1"/>
    <col min="13324" max="13552" width="11.453125" style="15"/>
    <col min="13553" max="13553" width="29.7265625" style="15" customWidth="1"/>
    <col min="13554" max="13554" width="11.81640625" style="15" customWidth="1"/>
    <col min="13555" max="13555" width="8.7265625" style="15" customWidth="1"/>
    <col min="13556" max="13573" width="8.7265625" style="15" bestFit="1" customWidth="1"/>
    <col min="13574" max="13574" width="8.7265625" style="15" customWidth="1"/>
    <col min="13575" max="13579" width="8.7265625" style="15" bestFit="1" customWidth="1"/>
    <col min="13580" max="13808" width="11.453125" style="15"/>
    <col min="13809" max="13809" width="29.7265625" style="15" customWidth="1"/>
    <col min="13810" max="13810" width="11.81640625" style="15" customWidth="1"/>
    <col min="13811" max="13811" width="8.7265625" style="15" customWidth="1"/>
    <col min="13812" max="13829" width="8.7265625" style="15" bestFit="1" customWidth="1"/>
    <col min="13830" max="13830" width="8.7265625" style="15" customWidth="1"/>
    <col min="13831" max="13835" width="8.7265625" style="15" bestFit="1" customWidth="1"/>
    <col min="13836" max="14064" width="11.453125" style="15"/>
    <col min="14065" max="14065" width="29.7265625" style="15" customWidth="1"/>
    <col min="14066" max="14066" width="11.81640625" style="15" customWidth="1"/>
    <col min="14067" max="14067" width="8.7265625" style="15" customWidth="1"/>
    <col min="14068" max="14085" width="8.7265625" style="15" bestFit="1" customWidth="1"/>
    <col min="14086" max="14086" width="8.7265625" style="15" customWidth="1"/>
    <col min="14087" max="14091" width="8.7265625" style="15" bestFit="1" customWidth="1"/>
    <col min="14092" max="14320" width="11.453125" style="15"/>
    <col min="14321" max="14321" width="29.7265625" style="15" customWidth="1"/>
    <col min="14322" max="14322" width="11.81640625" style="15" customWidth="1"/>
    <col min="14323" max="14323" width="8.7265625" style="15" customWidth="1"/>
    <col min="14324" max="14341" width="8.7265625" style="15" bestFit="1" customWidth="1"/>
    <col min="14342" max="14342" width="8.7265625" style="15" customWidth="1"/>
    <col min="14343" max="14347" width="8.7265625" style="15" bestFit="1" customWidth="1"/>
    <col min="14348" max="14576" width="11.453125" style="15"/>
    <col min="14577" max="14577" width="29.7265625" style="15" customWidth="1"/>
    <col min="14578" max="14578" width="11.81640625" style="15" customWidth="1"/>
    <col min="14579" max="14579" width="8.7265625" style="15" customWidth="1"/>
    <col min="14580" max="14597" width="8.7265625" style="15" bestFit="1" customWidth="1"/>
    <col min="14598" max="14598" width="8.7265625" style="15" customWidth="1"/>
    <col min="14599" max="14603" width="8.7265625" style="15" bestFit="1" customWidth="1"/>
    <col min="14604" max="14832" width="11.453125" style="15"/>
    <col min="14833" max="14833" width="29.7265625" style="15" customWidth="1"/>
    <col min="14834" max="14834" width="11.81640625" style="15" customWidth="1"/>
    <col min="14835" max="14835" width="8.7265625" style="15" customWidth="1"/>
    <col min="14836" max="14853" width="8.7265625" style="15" bestFit="1" customWidth="1"/>
    <col min="14854" max="14854" width="8.7265625" style="15" customWidth="1"/>
    <col min="14855" max="14859" width="8.7265625" style="15" bestFit="1" customWidth="1"/>
    <col min="14860" max="15088" width="11.453125" style="15"/>
    <col min="15089" max="15089" width="29.7265625" style="15" customWidth="1"/>
    <col min="15090" max="15090" width="11.81640625" style="15" customWidth="1"/>
    <col min="15091" max="15091" width="8.7265625" style="15" customWidth="1"/>
    <col min="15092" max="15109" width="8.7265625" style="15" bestFit="1" customWidth="1"/>
    <col min="15110" max="15110" width="8.7265625" style="15" customWidth="1"/>
    <col min="15111" max="15115" width="8.7265625" style="15" bestFit="1" customWidth="1"/>
    <col min="15116" max="15344" width="11.453125" style="15"/>
    <col min="15345" max="15345" width="29.7265625" style="15" customWidth="1"/>
    <col min="15346" max="15346" width="11.81640625" style="15" customWidth="1"/>
    <col min="15347" max="15347" width="8.7265625" style="15" customWidth="1"/>
    <col min="15348" max="15365" width="8.7265625" style="15" bestFit="1" customWidth="1"/>
    <col min="15366" max="15366" width="8.7265625" style="15" customWidth="1"/>
    <col min="15367" max="15371" width="8.7265625" style="15" bestFit="1" customWidth="1"/>
    <col min="15372" max="15600" width="11.453125" style="15"/>
    <col min="15601" max="15601" width="29.7265625" style="15" customWidth="1"/>
    <col min="15602" max="15602" width="11.81640625" style="15" customWidth="1"/>
    <col min="15603" max="15603" width="8.7265625" style="15" customWidth="1"/>
    <col min="15604" max="15621" width="8.7265625" style="15" bestFit="1" customWidth="1"/>
    <col min="15622" max="15622" width="8.7265625" style="15" customWidth="1"/>
    <col min="15623" max="15627" width="8.7265625" style="15" bestFit="1" customWidth="1"/>
    <col min="15628" max="15856" width="11.453125" style="15"/>
    <col min="15857" max="15857" width="29.7265625" style="15" customWidth="1"/>
    <col min="15858" max="15858" width="11.81640625" style="15" customWidth="1"/>
    <col min="15859" max="15859" width="8.7265625" style="15" customWidth="1"/>
    <col min="15860" max="15877" width="8.7265625" style="15" bestFit="1" customWidth="1"/>
    <col min="15878" max="15878" width="8.7265625" style="15" customWidth="1"/>
    <col min="15879" max="15883" width="8.7265625" style="15" bestFit="1" customWidth="1"/>
    <col min="15884" max="16112" width="11.453125" style="15"/>
    <col min="16113" max="16113" width="29.7265625" style="15" customWidth="1"/>
    <col min="16114" max="16114" width="11.81640625" style="15" customWidth="1"/>
    <col min="16115" max="16115" width="8.7265625" style="15" customWidth="1"/>
    <col min="16116" max="16133" width="8.7265625" style="15" bestFit="1" customWidth="1"/>
    <col min="16134" max="16134" width="8.7265625" style="15" customWidth="1"/>
    <col min="16135" max="16139" width="8.7265625" style="15" bestFit="1" customWidth="1"/>
    <col min="16140" max="16384" width="11.453125" style="15"/>
  </cols>
  <sheetData>
    <row r="1" spans="1:20" s="197" customFormat="1" ht="41.25" customHeight="1" thickTop="1" x14ac:dyDescent="0.35">
      <c r="A1" s="9" t="s">
        <v>223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36" customHeight="1" x14ac:dyDescent="0.25">
      <c r="A2" s="10" t="s">
        <v>199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15.5" x14ac:dyDescent="0.25">
      <c r="A3" s="33" t="s">
        <v>224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30" customHeight="1" x14ac:dyDescent="0.25">
      <c r="A4" s="32" t="s">
        <v>56</v>
      </c>
      <c r="B4" s="18">
        <v>2000</v>
      </c>
      <c r="C4" s="17">
        <v>2001</v>
      </c>
      <c r="D4" s="17">
        <v>2002</v>
      </c>
      <c r="E4" s="17">
        <v>2003</v>
      </c>
      <c r="F4" s="17">
        <v>2004</v>
      </c>
      <c r="G4" s="17">
        <v>2005</v>
      </c>
      <c r="H4" s="17">
        <v>2006</v>
      </c>
      <c r="I4" s="17">
        <v>2007</v>
      </c>
      <c r="J4" s="17">
        <v>2008</v>
      </c>
      <c r="K4" s="17">
        <v>2009</v>
      </c>
      <c r="L4" s="17">
        <v>2010</v>
      </c>
      <c r="M4" s="17">
        <v>2011</v>
      </c>
      <c r="N4" s="17">
        <v>2012</v>
      </c>
      <c r="O4" s="17">
        <v>2013</v>
      </c>
      <c r="P4" s="17">
        <v>2014</v>
      </c>
      <c r="Q4" s="17">
        <v>2015</v>
      </c>
      <c r="R4" s="17">
        <v>2016</v>
      </c>
      <c r="S4" s="17">
        <v>2017</v>
      </c>
      <c r="T4" s="17">
        <v>2018</v>
      </c>
    </row>
    <row r="5" spans="1:20" ht="18" customHeight="1" x14ac:dyDescent="0.25">
      <c r="A5" s="31" t="s">
        <v>1</v>
      </c>
      <c r="B5" s="208">
        <v>118.98147280681586</v>
      </c>
      <c r="C5" s="208">
        <v>121.50518964552533</v>
      </c>
      <c r="D5" s="208">
        <v>121.9792574282948</v>
      </c>
      <c r="E5" s="208">
        <v>126.71965527990618</v>
      </c>
      <c r="F5" s="208">
        <v>131.91577699893384</v>
      </c>
      <c r="G5" s="208">
        <v>123.18396358677744</v>
      </c>
      <c r="H5" s="208">
        <v>127.40132619021767</v>
      </c>
      <c r="I5" s="208">
        <v>131.63478135458004</v>
      </c>
      <c r="J5" s="208">
        <v>133.12957162199424</v>
      </c>
      <c r="K5" s="208">
        <v>113.97859108660083</v>
      </c>
      <c r="L5" s="208">
        <v>122.55952380952382</v>
      </c>
      <c r="M5" s="208">
        <v>115.30753968253968</v>
      </c>
      <c r="N5" s="208">
        <v>107.59920634920634</v>
      </c>
      <c r="O5" s="208">
        <v>104.21626984126983</v>
      </c>
      <c r="P5" s="208">
        <v>102.87698412698413</v>
      </c>
      <c r="Q5" s="208">
        <v>100</v>
      </c>
      <c r="R5" s="208">
        <v>97.222222222222229</v>
      </c>
      <c r="S5" s="208">
        <v>102.08333333333333</v>
      </c>
      <c r="T5" s="208">
        <v>87.450396825396822</v>
      </c>
    </row>
    <row r="6" spans="1:20" ht="18" customHeight="1" x14ac:dyDescent="0.25">
      <c r="A6" s="30" t="s">
        <v>2</v>
      </c>
      <c r="B6" s="209">
        <v>79.65656178467421</v>
      </c>
      <c r="C6" s="209">
        <v>80.373043095783245</v>
      </c>
      <c r="D6" s="209">
        <v>82.589113117148045</v>
      </c>
      <c r="E6" s="209">
        <v>86.056996239522277</v>
      </c>
      <c r="F6" s="209">
        <v>88.871643091425199</v>
      </c>
      <c r="G6" s="209">
        <v>93.530805067354237</v>
      </c>
      <c r="H6" s="209">
        <v>97.000999677032922</v>
      </c>
      <c r="I6" s="209">
        <v>104.32693719542802</v>
      </c>
      <c r="J6" s="209">
        <v>98.989999763768324</v>
      </c>
      <c r="K6" s="209">
        <v>92.634194791062839</v>
      </c>
      <c r="L6" s="209">
        <v>91.59480519480519</v>
      </c>
      <c r="M6" s="209">
        <v>90.322077922077924</v>
      </c>
      <c r="N6" s="209">
        <v>94.67012987012987</v>
      </c>
      <c r="O6" s="209">
        <v>95.948051948051955</v>
      </c>
      <c r="P6" s="209">
        <v>96.727272727272734</v>
      </c>
      <c r="Q6" s="209">
        <v>100</v>
      </c>
      <c r="R6" s="209">
        <v>104.57142857142857</v>
      </c>
      <c r="S6" s="209">
        <v>110.64935064935065</v>
      </c>
      <c r="T6" s="209">
        <v>113.09090909090909</v>
      </c>
    </row>
    <row r="7" spans="1:20" ht="18" customHeight="1" x14ac:dyDescent="0.25">
      <c r="A7" s="21" t="s">
        <v>46</v>
      </c>
      <c r="B7" s="209">
        <v>218.37894009998479</v>
      </c>
      <c r="C7" s="209">
        <v>217.92150209517112</v>
      </c>
      <c r="D7" s="209">
        <v>247.68072600891423</v>
      </c>
      <c r="E7" s="209">
        <v>250.44302378551416</v>
      </c>
      <c r="F7" s="209">
        <v>253.27816603378295</v>
      </c>
      <c r="G7" s="209">
        <v>252.3987594452224</v>
      </c>
      <c r="H7" s="209">
        <v>240.30880859404419</v>
      </c>
      <c r="I7" s="209">
        <v>137.96710378203625</v>
      </c>
      <c r="J7" s="209">
        <v>128.35300944629046</v>
      </c>
      <c r="K7" s="209">
        <v>127.95905410586624</v>
      </c>
      <c r="L7" s="209">
        <v>116.71428571428571</v>
      </c>
      <c r="M7" s="209">
        <v>116.28571428571429</v>
      </c>
      <c r="N7" s="209">
        <v>117.85714285714286</v>
      </c>
      <c r="O7" s="209">
        <v>111.42857142857143</v>
      </c>
      <c r="P7" s="209">
        <v>98.571428571428569</v>
      </c>
      <c r="Q7" s="209">
        <v>100</v>
      </c>
      <c r="R7" s="209">
        <v>100</v>
      </c>
      <c r="S7" s="209">
        <v>102.85714285714286</v>
      </c>
      <c r="T7" s="209">
        <v>57.142857142857146</v>
      </c>
    </row>
    <row r="8" spans="1:20" ht="18" customHeight="1" x14ac:dyDescent="0.25">
      <c r="A8" s="21" t="s">
        <v>4</v>
      </c>
      <c r="B8" s="209">
        <v>78.214823557721701</v>
      </c>
      <c r="C8" s="209">
        <v>80.063908640795987</v>
      </c>
      <c r="D8" s="209">
        <v>81.633980970039815</v>
      </c>
      <c r="E8" s="209">
        <v>84.66122856077456</v>
      </c>
      <c r="F8" s="209">
        <v>92.476983689308113</v>
      </c>
      <c r="G8" s="209">
        <v>95.156981773089356</v>
      </c>
      <c r="H8" s="209">
        <v>94.300317240736931</v>
      </c>
      <c r="I8" s="209">
        <v>94.358282760170823</v>
      </c>
      <c r="J8" s="209">
        <v>101.73072600584402</v>
      </c>
      <c r="K8" s="209">
        <v>100.11238480557429</v>
      </c>
      <c r="L8" s="209">
        <v>103.59631377837717</v>
      </c>
      <c r="M8" s="209">
        <v>101.43852551135087</v>
      </c>
      <c r="N8" s="209">
        <v>102.74218925601259</v>
      </c>
      <c r="O8" s="209">
        <v>98.606428410878848</v>
      </c>
      <c r="P8" s="209">
        <v>96.156439649359413</v>
      </c>
      <c r="Q8" s="209">
        <v>100</v>
      </c>
      <c r="R8" s="209">
        <v>97.100472016183417</v>
      </c>
      <c r="S8" s="209">
        <v>99.34816812766914</v>
      </c>
      <c r="T8" s="209">
        <v>99.123398516520567</v>
      </c>
    </row>
    <row r="9" spans="1:20" ht="18" customHeight="1" x14ac:dyDescent="0.25">
      <c r="A9" s="21" t="s">
        <v>3</v>
      </c>
      <c r="B9" s="209">
        <v>98.281524174147449</v>
      </c>
      <c r="C9" s="209">
        <v>92.882991084446601</v>
      </c>
      <c r="D9" s="209">
        <v>92.529639691627835</v>
      </c>
      <c r="E9" s="209">
        <v>98.110710387242321</v>
      </c>
      <c r="F9" s="209">
        <v>106.41565526246809</v>
      </c>
      <c r="G9" s="209">
        <v>108.74436383148932</v>
      </c>
      <c r="H9" s="209">
        <v>99.027383869510416</v>
      </c>
      <c r="I9" s="209">
        <v>98.286604361370721</v>
      </c>
      <c r="J9" s="209">
        <v>108.06507442021461</v>
      </c>
      <c r="K9" s="209">
        <v>108.87850467289721</v>
      </c>
      <c r="L9" s="209">
        <v>108.3939079266182</v>
      </c>
      <c r="M9" s="209">
        <v>100.72689511941849</v>
      </c>
      <c r="N9" s="209">
        <v>104.06715126341294</v>
      </c>
      <c r="O9" s="209">
        <v>100.79612322602978</v>
      </c>
      <c r="P9" s="209">
        <v>95.171339563862929</v>
      </c>
      <c r="Q9" s="209">
        <v>100</v>
      </c>
      <c r="R9" s="209">
        <v>92.419522326064396</v>
      </c>
      <c r="S9" s="209">
        <v>100.55382485289029</v>
      </c>
      <c r="T9" s="209">
        <v>109.03426791277259</v>
      </c>
    </row>
    <row r="10" spans="1:20" ht="18" customHeight="1" x14ac:dyDescent="0.25">
      <c r="A10" s="18" t="s">
        <v>47</v>
      </c>
      <c r="B10" s="210">
        <v>99.339868114757707</v>
      </c>
      <c r="C10" s="210">
        <v>100.161958806974</v>
      </c>
      <c r="D10" s="210">
        <v>101.71125556097925</v>
      </c>
      <c r="E10" s="210">
        <v>105.88234078641131</v>
      </c>
      <c r="F10" s="210">
        <v>110.72299695217247</v>
      </c>
      <c r="G10" s="210">
        <v>109.49968576071669</v>
      </c>
      <c r="H10" s="210">
        <v>111.15650538727793</v>
      </c>
      <c r="I10" s="210">
        <v>114.14947370943034</v>
      </c>
      <c r="J10" s="210">
        <v>114.34836866849194</v>
      </c>
      <c r="K10" s="210">
        <v>104.19331229990802</v>
      </c>
      <c r="L10" s="210">
        <v>107.32816845450934</v>
      </c>
      <c r="M10" s="210">
        <v>102.85657528804131</v>
      </c>
      <c r="N10" s="210">
        <v>101.94676201827572</v>
      </c>
      <c r="O10" s="210">
        <v>100.25824394119984</v>
      </c>
      <c r="P10" s="210">
        <v>98.986889153754476</v>
      </c>
      <c r="Q10" s="210">
        <v>100</v>
      </c>
      <c r="R10" s="210">
        <v>99.483512117600313</v>
      </c>
      <c r="S10" s="210">
        <v>104.96622963845849</v>
      </c>
      <c r="T10" s="210">
        <v>100.33770361541518</v>
      </c>
    </row>
    <row r="11" spans="1:20" ht="13" thickBot="1" x14ac:dyDescent="0.3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0" ht="16.5" customHeight="1" thickTop="1" thickBot="1" x14ac:dyDescent="0.3">
      <c r="A12" s="181" t="s">
        <v>145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</row>
    <row r="13" spans="1:20" ht="13" thickTop="1" x14ac:dyDescent="0.25">
      <c r="A13" s="182" t="s">
        <v>138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</row>
    <row r="14" spans="1:20" ht="13" thickBot="1" x14ac:dyDescent="0.3">
      <c r="A14" s="415" t="s">
        <v>137</v>
      </c>
      <c r="B14" s="415"/>
      <c r="C14" s="415"/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6"/>
      <c r="O14" s="29"/>
      <c r="P14" s="29"/>
      <c r="Q14" s="29"/>
      <c r="R14" s="29"/>
      <c r="S14" s="29"/>
      <c r="T14" s="29"/>
    </row>
    <row r="15" spans="1:20" ht="13" thickTop="1" x14ac:dyDescent="0.25"/>
    <row r="16" spans="1:20" x14ac:dyDescent="0.25"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</sheetData>
  <mergeCells count="1">
    <mergeCell ref="A14:N14"/>
  </mergeCells>
  <hyperlinks>
    <hyperlink ref="A14" r:id="rId1" xr:uid="{00000000-0004-0000-0200-000000000000}"/>
  </hyperlinks>
  <pageMargins left="0.31496062992125984" right="0.31496062992125984" top="0.74803149606299213" bottom="0.74803149606299213" header="0.31496062992125984" footer="0.31496062992125984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T20"/>
  <sheetViews>
    <sheetView zoomScaleNormal="100" workbookViewId="0"/>
  </sheetViews>
  <sheetFormatPr baseColWidth="10" defaultColWidth="11.453125" defaultRowHeight="12.5" x14ac:dyDescent="0.25"/>
  <cols>
    <col min="1" max="1" width="29.7265625" style="15" customWidth="1"/>
    <col min="2" max="2" width="8.7265625" style="15" bestFit="1" customWidth="1"/>
    <col min="3" max="10" width="8.7265625" style="15" customWidth="1"/>
    <col min="11" max="20" width="8.7265625" style="15" bestFit="1" customWidth="1"/>
    <col min="21" max="239" width="11.453125" style="15"/>
    <col min="240" max="240" width="29.7265625" style="15" customWidth="1"/>
    <col min="241" max="241" width="11.81640625" style="15" customWidth="1"/>
    <col min="242" max="242" width="8.7265625" style="15" customWidth="1"/>
    <col min="243" max="260" width="8.7265625" style="15" bestFit="1" customWidth="1"/>
    <col min="261" max="261" width="8.7265625" style="15" customWidth="1"/>
    <col min="262" max="266" width="8.7265625" style="15" bestFit="1" customWidth="1"/>
    <col min="267" max="495" width="11.453125" style="15"/>
    <col min="496" max="496" width="29.7265625" style="15" customWidth="1"/>
    <col min="497" max="497" width="11.81640625" style="15" customWidth="1"/>
    <col min="498" max="498" width="8.7265625" style="15" customWidth="1"/>
    <col min="499" max="516" width="8.7265625" style="15" bestFit="1" customWidth="1"/>
    <col min="517" max="517" width="8.7265625" style="15" customWidth="1"/>
    <col min="518" max="522" width="8.7265625" style="15" bestFit="1" customWidth="1"/>
    <col min="523" max="751" width="11.453125" style="15"/>
    <col min="752" max="752" width="29.7265625" style="15" customWidth="1"/>
    <col min="753" max="753" width="11.81640625" style="15" customWidth="1"/>
    <col min="754" max="754" width="8.7265625" style="15" customWidth="1"/>
    <col min="755" max="772" width="8.7265625" style="15" bestFit="1" customWidth="1"/>
    <col min="773" max="773" width="8.7265625" style="15" customWidth="1"/>
    <col min="774" max="778" width="8.7265625" style="15" bestFit="1" customWidth="1"/>
    <col min="779" max="1007" width="11.453125" style="15"/>
    <col min="1008" max="1008" width="29.7265625" style="15" customWidth="1"/>
    <col min="1009" max="1009" width="11.81640625" style="15" customWidth="1"/>
    <col min="1010" max="1010" width="8.7265625" style="15" customWidth="1"/>
    <col min="1011" max="1028" width="8.7265625" style="15" bestFit="1" customWidth="1"/>
    <col min="1029" max="1029" width="8.7265625" style="15" customWidth="1"/>
    <col min="1030" max="1034" width="8.7265625" style="15" bestFit="1" customWidth="1"/>
    <col min="1035" max="1263" width="11.453125" style="15"/>
    <col min="1264" max="1264" width="29.7265625" style="15" customWidth="1"/>
    <col min="1265" max="1265" width="11.81640625" style="15" customWidth="1"/>
    <col min="1266" max="1266" width="8.7265625" style="15" customWidth="1"/>
    <col min="1267" max="1284" width="8.7265625" style="15" bestFit="1" customWidth="1"/>
    <col min="1285" max="1285" width="8.7265625" style="15" customWidth="1"/>
    <col min="1286" max="1290" width="8.7265625" style="15" bestFit="1" customWidth="1"/>
    <col min="1291" max="1519" width="11.453125" style="15"/>
    <col min="1520" max="1520" width="29.7265625" style="15" customWidth="1"/>
    <col min="1521" max="1521" width="11.81640625" style="15" customWidth="1"/>
    <col min="1522" max="1522" width="8.7265625" style="15" customWidth="1"/>
    <col min="1523" max="1540" width="8.7265625" style="15" bestFit="1" customWidth="1"/>
    <col min="1541" max="1541" width="8.7265625" style="15" customWidth="1"/>
    <col min="1542" max="1546" width="8.7265625" style="15" bestFit="1" customWidth="1"/>
    <col min="1547" max="1775" width="11.453125" style="15"/>
    <col min="1776" max="1776" width="29.7265625" style="15" customWidth="1"/>
    <col min="1777" max="1777" width="11.81640625" style="15" customWidth="1"/>
    <col min="1778" max="1778" width="8.7265625" style="15" customWidth="1"/>
    <col min="1779" max="1796" width="8.7265625" style="15" bestFit="1" customWidth="1"/>
    <col min="1797" max="1797" width="8.7265625" style="15" customWidth="1"/>
    <col min="1798" max="1802" width="8.7265625" style="15" bestFit="1" customWidth="1"/>
    <col min="1803" max="2031" width="11.453125" style="15"/>
    <col min="2032" max="2032" width="29.7265625" style="15" customWidth="1"/>
    <col min="2033" max="2033" width="11.81640625" style="15" customWidth="1"/>
    <col min="2034" max="2034" width="8.7265625" style="15" customWidth="1"/>
    <col min="2035" max="2052" width="8.7265625" style="15" bestFit="1" customWidth="1"/>
    <col min="2053" max="2053" width="8.7265625" style="15" customWidth="1"/>
    <col min="2054" max="2058" width="8.7265625" style="15" bestFit="1" customWidth="1"/>
    <col min="2059" max="2287" width="11.453125" style="15"/>
    <col min="2288" max="2288" width="29.7265625" style="15" customWidth="1"/>
    <col min="2289" max="2289" width="11.81640625" style="15" customWidth="1"/>
    <col min="2290" max="2290" width="8.7265625" style="15" customWidth="1"/>
    <col min="2291" max="2308" width="8.7265625" style="15" bestFit="1" customWidth="1"/>
    <col min="2309" max="2309" width="8.7265625" style="15" customWidth="1"/>
    <col min="2310" max="2314" width="8.7265625" style="15" bestFit="1" customWidth="1"/>
    <col min="2315" max="2543" width="11.453125" style="15"/>
    <col min="2544" max="2544" width="29.7265625" style="15" customWidth="1"/>
    <col min="2545" max="2545" width="11.81640625" style="15" customWidth="1"/>
    <col min="2546" max="2546" width="8.7265625" style="15" customWidth="1"/>
    <col min="2547" max="2564" width="8.7265625" style="15" bestFit="1" customWidth="1"/>
    <col min="2565" max="2565" width="8.7265625" style="15" customWidth="1"/>
    <col min="2566" max="2570" width="8.7265625" style="15" bestFit="1" customWidth="1"/>
    <col min="2571" max="2799" width="11.453125" style="15"/>
    <col min="2800" max="2800" width="29.7265625" style="15" customWidth="1"/>
    <col min="2801" max="2801" width="11.81640625" style="15" customWidth="1"/>
    <col min="2802" max="2802" width="8.7265625" style="15" customWidth="1"/>
    <col min="2803" max="2820" width="8.7265625" style="15" bestFit="1" customWidth="1"/>
    <col min="2821" max="2821" width="8.7265625" style="15" customWidth="1"/>
    <col min="2822" max="2826" width="8.7265625" style="15" bestFit="1" customWidth="1"/>
    <col min="2827" max="3055" width="11.453125" style="15"/>
    <col min="3056" max="3056" width="29.7265625" style="15" customWidth="1"/>
    <col min="3057" max="3057" width="11.81640625" style="15" customWidth="1"/>
    <col min="3058" max="3058" width="8.7265625" style="15" customWidth="1"/>
    <col min="3059" max="3076" width="8.7265625" style="15" bestFit="1" customWidth="1"/>
    <col min="3077" max="3077" width="8.7265625" style="15" customWidth="1"/>
    <col min="3078" max="3082" width="8.7265625" style="15" bestFit="1" customWidth="1"/>
    <col min="3083" max="3311" width="11.453125" style="15"/>
    <col min="3312" max="3312" width="29.7265625" style="15" customWidth="1"/>
    <col min="3313" max="3313" width="11.81640625" style="15" customWidth="1"/>
    <col min="3314" max="3314" width="8.7265625" style="15" customWidth="1"/>
    <col min="3315" max="3332" width="8.7265625" style="15" bestFit="1" customWidth="1"/>
    <col min="3333" max="3333" width="8.7265625" style="15" customWidth="1"/>
    <col min="3334" max="3338" width="8.7265625" style="15" bestFit="1" customWidth="1"/>
    <col min="3339" max="3567" width="11.453125" style="15"/>
    <col min="3568" max="3568" width="29.7265625" style="15" customWidth="1"/>
    <col min="3569" max="3569" width="11.81640625" style="15" customWidth="1"/>
    <col min="3570" max="3570" width="8.7265625" style="15" customWidth="1"/>
    <col min="3571" max="3588" width="8.7265625" style="15" bestFit="1" customWidth="1"/>
    <col min="3589" max="3589" width="8.7265625" style="15" customWidth="1"/>
    <col min="3590" max="3594" width="8.7265625" style="15" bestFit="1" customWidth="1"/>
    <col min="3595" max="3823" width="11.453125" style="15"/>
    <col min="3824" max="3824" width="29.7265625" style="15" customWidth="1"/>
    <col min="3825" max="3825" width="11.81640625" style="15" customWidth="1"/>
    <col min="3826" max="3826" width="8.7265625" style="15" customWidth="1"/>
    <col min="3827" max="3844" width="8.7265625" style="15" bestFit="1" customWidth="1"/>
    <col min="3845" max="3845" width="8.7265625" style="15" customWidth="1"/>
    <col min="3846" max="3850" width="8.7265625" style="15" bestFit="1" customWidth="1"/>
    <col min="3851" max="4079" width="11.453125" style="15"/>
    <col min="4080" max="4080" width="29.7265625" style="15" customWidth="1"/>
    <col min="4081" max="4081" width="11.81640625" style="15" customWidth="1"/>
    <col min="4082" max="4082" width="8.7265625" style="15" customWidth="1"/>
    <col min="4083" max="4100" width="8.7265625" style="15" bestFit="1" customWidth="1"/>
    <col min="4101" max="4101" width="8.7265625" style="15" customWidth="1"/>
    <col min="4102" max="4106" width="8.7265625" style="15" bestFit="1" customWidth="1"/>
    <col min="4107" max="4335" width="11.453125" style="15"/>
    <col min="4336" max="4336" width="29.7265625" style="15" customWidth="1"/>
    <col min="4337" max="4337" width="11.81640625" style="15" customWidth="1"/>
    <col min="4338" max="4338" width="8.7265625" style="15" customWidth="1"/>
    <col min="4339" max="4356" width="8.7265625" style="15" bestFit="1" customWidth="1"/>
    <col min="4357" max="4357" width="8.7265625" style="15" customWidth="1"/>
    <col min="4358" max="4362" width="8.7265625" style="15" bestFit="1" customWidth="1"/>
    <col min="4363" max="4591" width="11.453125" style="15"/>
    <col min="4592" max="4592" width="29.7265625" style="15" customWidth="1"/>
    <col min="4593" max="4593" width="11.81640625" style="15" customWidth="1"/>
    <col min="4594" max="4594" width="8.7265625" style="15" customWidth="1"/>
    <col min="4595" max="4612" width="8.7265625" style="15" bestFit="1" customWidth="1"/>
    <col min="4613" max="4613" width="8.7265625" style="15" customWidth="1"/>
    <col min="4614" max="4618" width="8.7265625" style="15" bestFit="1" customWidth="1"/>
    <col min="4619" max="4847" width="11.453125" style="15"/>
    <col min="4848" max="4848" width="29.7265625" style="15" customWidth="1"/>
    <col min="4849" max="4849" width="11.81640625" style="15" customWidth="1"/>
    <col min="4850" max="4850" width="8.7265625" style="15" customWidth="1"/>
    <col min="4851" max="4868" width="8.7265625" style="15" bestFit="1" customWidth="1"/>
    <col min="4869" max="4869" width="8.7265625" style="15" customWidth="1"/>
    <col min="4870" max="4874" width="8.7265625" style="15" bestFit="1" customWidth="1"/>
    <col min="4875" max="5103" width="11.453125" style="15"/>
    <col min="5104" max="5104" width="29.7265625" style="15" customWidth="1"/>
    <col min="5105" max="5105" width="11.81640625" style="15" customWidth="1"/>
    <col min="5106" max="5106" width="8.7265625" style="15" customWidth="1"/>
    <col min="5107" max="5124" width="8.7265625" style="15" bestFit="1" customWidth="1"/>
    <col min="5125" max="5125" width="8.7265625" style="15" customWidth="1"/>
    <col min="5126" max="5130" width="8.7265625" style="15" bestFit="1" customWidth="1"/>
    <col min="5131" max="5359" width="11.453125" style="15"/>
    <col min="5360" max="5360" width="29.7265625" style="15" customWidth="1"/>
    <col min="5361" max="5361" width="11.81640625" style="15" customWidth="1"/>
    <col min="5362" max="5362" width="8.7265625" style="15" customWidth="1"/>
    <col min="5363" max="5380" width="8.7265625" style="15" bestFit="1" customWidth="1"/>
    <col min="5381" max="5381" width="8.7265625" style="15" customWidth="1"/>
    <col min="5382" max="5386" width="8.7265625" style="15" bestFit="1" customWidth="1"/>
    <col min="5387" max="5615" width="11.453125" style="15"/>
    <col min="5616" max="5616" width="29.7265625" style="15" customWidth="1"/>
    <col min="5617" max="5617" width="11.81640625" style="15" customWidth="1"/>
    <col min="5618" max="5618" width="8.7265625" style="15" customWidth="1"/>
    <col min="5619" max="5636" width="8.7265625" style="15" bestFit="1" customWidth="1"/>
    <col min="5637" max="5637" width="8.7265625" style="15" customWidth="1"/>
    <col min="5638" max="5642" width="8.7265625" style="15" bestFit="1" customWidth="1"/>
    <col min="5643" max="5871" width="11.453125" style="15"/>
    <col min="5872" max="5872" width="29.7265625" style="15" customWidth="1"/>
    <col min="5873" max="5873" width="11.81640625" style="15" customWidth="1"/>
    <col min="5874" max="5874" width="8.7265625" style="15" customWidth="1"/>
    <col min="5875" max="5892" width="8.7265625" style="15" bestFit="1" customWidth="1"/>
    <col min="5893" max="5893" width="8.7265625" style="15" customWidth="1"/>
    <col min="5894" max="5898" width="8.7265625" style="15" bestFit="1" customWidth="1"/>
    <col min="5899" max="6127" width="11.453125" style="15"/>
    <col min="6128" max="6128" width="29.7265625" style="15" customWidth="1"/>
    <col min="6129" max="6129" width="11.81640625" style="15" customWidth="1"/>
    <col min="6130" max="6130" width="8.7265625" style="15" customWidth="1"/>
    <col min="6131" max="6148" width="8.7265625" style="15" bestFit="1" customWidth="1"/>
    <col min="6149" max="6149" width="8.7265625" style="15" customWidth="1"/>
    <col min="6150" max="6154" width="8.7265625" style="15" bestFit="1" customWidth="1"/>
    <col min="6155" max="6383" width="11.453125" style="15"/>
    <col min="6384" max="6384" width="29.7265625" style="15" customWidth="1"/>
    <col min="6385" max="6385" width="11.81640625" style="15" customWidth="1"/>
    <col min="6386" max="6386" width="8.7265625" style="15" customWidth="1"/>
    <col min="6387" max="6404" width="8.7265625" style="15" bestFit="1" customWidth="1"/>
    <col min="6405" max="6405" width="8.7265625" style="15" customWidth="1"/>
    <col min="6406" max="6410" width="8.7265625" style="15" bestFit="1" customWidth="1"/>
    <col min="6411" max="6639" width="11.453125" style="15"/>
    <col min="6640" max="6640" width="29.7265625" style="15" customWidth="1"/>
    <col min="6641" max="6641" width="11.81640625" style="15" customWidth="1"/>
    <col min="6642" max="6642" width="8.7265625" style="15" customWidth="1"/>
    <col min="6643" max="6660" width="8.7265625" style="15" bestFit="1" customWidth="1"/>
    <col min="6661" max="6661" width="8.7265625" style="15" customWidth="1"/>
    <col min="6662" max="6666" width="8.7265625" style="15" bestFit="1" customWidth="1"/>
    <col min="6667" max="6895" width="11.453125" style="15"/>
    <col min="6896" max="6896" width="29.7265625" style="15" customWidth="1"/>
    <col min="6897" max="6897" width="11.81640625" style="15" customWidth="1"/>
    <col min="6898" max="6898" width="8.7265625" style="15" customWidth="1"/>
    <col min="6899" max="6916" width="8.7265625" style="15" bestFit="1" customWidth="1"/>
    <col min="6917" max="6917" width="8.7265625" style="15" customWidth="1"/>
    <col min="6918" max="6922" width="8.7265625" style="15" bestFit="1" customWidth="1"/>
    <col min="6923" max="7151" width="11.453125" style="15"/>
    <col min="7152" max="7152" width="29.7265625" style="15" customWidth="1"/>
    <col min="7153" max="7153" width="11.81640625" style="15" customWidth="1"/>
    <col min="7154" max="7154" width="8.7265625" style="15" customWidth="1"/>
    <col min="7155" max="7172" width="8.7265625" style="15" bestFit="1" customWidth="1"/>
    <col min="7173" max="7173" width="8.7265625" style="15" customWidth="1"/>
    <col min="7174" max="7178" width="8.7265625" style="15" bestFit="1" customWidth="1"/>
    <col min="7179" max="7407" width="11.453125" style="15"/>
    <col min="7408" max="7408" width="29.7265625" style="15" customWidth="1"/>
    <col min="7409" max="7409" width="11.81640625" style="15" customWidth="1"/>
    <col min="7410" max="7410" width="8.7265625" style="15" customWidth="1"/>
    <col min="7411" max="7428" width="8.7265625" style="15" bestFit="1" customWidth="1"/>
    <col min="7429" max="7429" width="8.7265625" style="15" customWidth="1"/>
    <col min="7430" max="7434" width="8.7265625" style="15" bestFit="1" customWidth="1"/>
    <col min="7435" max="7663" width="11.453125" style="15"/>
    <col min="7664" max="7664" width="29.7265625" style="15" customWidth="1"/>
    <col min="7665" max="7665" width="11.81640625" style="15" customWidth="1"/>
    <col min="7666" max="7666" width="8.7265625" style="15" customWidth="1"/>
    <col min="7667" max="7684" width="8.7265625" style="15" bestFit="1" customWidth="1"/>
    <col min="7685" max="7685" width="8.7265625" style="15" customWidth="1"/>
    <col min="7686" max="7690" width="8.7265625" style="15" bestFit="1" customWidth="1"/>
    <col min="7691" max="7919" width="11.453125" style="15"/>
    <col min="7920" max="7920" width="29.7265625" style="15" customWidth="1"/>
    <col min="7921" max="7921" width="11.81640625" style="15" customWidth="1"/>
    <col min="7922" max="7922" width="8.7265625" style="15" customWidth="1"/>
    <col min="7923" max="7940" width="8.7265625" style="15" bestFit="1" customWidth="1"/>
    <col min="7941" max="7941" width="8.7265625" style="15" customWidth="1"/>
    <col min="7942" max="7946" width="8.7265625" style="15" bestFit="1" customWidth="1"/>
    <col min="7947" max="8175" width="11.453125" style="15"/>
    <col min="8176" max="8176" width="29.7265625" style="15" customWidth="1"/>
    <col min="8177" max="8177" width="11.81640625" style="15" customWidth="1"/>
    <col min="8178" max="8178" width="8.7265625" style="15" customWidth="1"/>
    <col min="8179" max="8196" width="8.7265625" style="15" bestFit="1" customWidth="1"/>
    <col min="8197" max="8197" width="8.7265625" style="15" customWidth="1"/>
    <col min="8198" max="8202" width="8.7265625" style="15" bestFit="1" customWidth="1"/>
    <col min="8203" max="8431" width="11.453125" style="15"/>
    <col min="8432" max="8432" width="29.7265625" style="15" customWidth="1"/>
    <col min="8433" max="8433" width="11.81640625" style="15" customWidth="1"/>
    <col min="8434" max="8434" width="8.7265625" style="15" customWidth="1"/>
    <col min="8435" max="8452" width="8.7265625" style="15" bestFit="1" customWidth="1"/>
    <col min="8453" max="8453" width="8.7265625" style="15" customWidth="1"/>
    <col min="8454" max="8458" width="8.7265625" style="15" bestFit="1" customWidth="1"/>
    <col min="8459" max="8687" width="11.453125" style="15"/>
    <col min="8688" max="8688" width="29.7265625" style="15" customWidth="1"/>
    <col min="8689" max="8689" width="11.81640625" style="15" customWidth="1"/>
    <col min="8690" max="8690" width="8.7265625" style="15" customWidth="1"/>
    <col min="8691" max="8708" width="8.7265625" style="15" bestFit="1" customWidth="1"/>
    <col min="8709" max="8709" width="8.7265625" style="15" customWidth="1"/>
    <col min="8710" max="8714" width="8.7265625" style="15" bestFit="1" customWidth="1"/>
    <col min="8715" max="8943" width="11.453125" style="15"/>
    <col min="8944" max="8944" width="29.7265625" style="15" customWidth="1"/>
    <col min="8945" max="8945" width="11.81640625" style="15" customWidth="1"/>
    <col min="8946" max="8946" width="8.7265625" style="15" customWidth="1"/>
    <col min="8947" max="8964" width="8.7265625" style="15" bestFit="1" customWidth="1"/>
    <col min="8965" max="8965" width="8.7265625" style="15" customWidth="1"/>
    <col min="8966" max="8970" width="8.7265625" style="15" bestFit="1" customWidth="1"/>
    <col min="8971" max="9199" width="11.453125" style="15"/>
    <col min="9200" max="9200" width="29.7265625" style="15" customWidth="1"/>
    <col min="9201" max="9201" width="11.81640625" style="15" customWidth="1"/>
    <col min="9202" max="9202" width="8.7265625" style="15" customWidth="1"/>
    <col min="9203" max="9220" width="8.7265625" style="15" bestFit="1" customWidth="1"/>
    <col min="9221" max="9221" width="8.7265625" style="15" customWidth="1"/>
    <col min="9222" max="9226" width="8.7265625" style="15" bestFit="1" customWidth="1"/>
    <col min="9227" max="9455" width="11.453125" style="15"/>
    <col min="9456" max="9456" width="29.7265625" style="15" customWidth="1"/>
    <col min="9457" max="9457" width="11.81640625" style="15" customWidth="1"/>
    <col min="9458" max="9458" width="8.7265625" style="15" customWidth="1"/>
    <col min="9459" max="9476" width="8.7265625" style="15" bestFit="1" customWidth="1"/>
    <col min="9477" max="9477" width="8.7265625" style="15" customWidth="1"/>
    <col min="9478" max="9482" width="8.7265625" style="15" bestFit="1" customWidth="1"/>
    <col min="9483" max="9711" width="11.453125" style="15"/>
    <col min="9712" max="9712" width="29.7265625" style="15" customWidth="1"/>
    <col min="9713" max="9713" width="11.81640625" style="15" customWidth="1"/>
    <col min="9714" max="9714" width="8.7265625" style="15" customWidth="1"/>
    <col min="9715" max="9732" width="8.7265625" style="15" bestFit="1" customWidth="1"/>
    <col min="9733" max="9733" width="8.7265625" style="15" customWidth="1"/>
    <col min="9734" max="9738" width="8.7265625" style="15" bestFit="1" customWidth="1"/>
    <col min="9739" max="9967" width="11.453125" style="15"/>
    <col min="9968" max="9968" width="29.7265625" style="15" customWidth="1"/>
    <col min="9969" max="9969" width="11.81640625" style="15" customWidth="1"/>
    <col min="9970" max="9970" width="8.7265625" style="15" customWidth="1"/>
    <col min="9971" max="9988" width="8.7265625" style="15" bestFit="1" customWidth="1"/>
    <col min="9989" max="9989" width="8.7265625" style="15" customWidth="1"/>
    <col min="9990" max="9994" width="8.7265625" style="15" bestFit="1" customWidth="1"/>
    <col min="9995" max="10223" width="11.453125" style="15"/>
    <col min="10224" max="10224" width="29.7265625" style="15" customWidth="1"/>
    <col min="10225" max="10225" width="11.81640625" style="15" customWidth="1"/>
    <col min="10226" max="10226" width="8.7265625" style="15" customWidth="1"/>
    <col min="10227" max="10244" width="8.7265625" style="15" bestFit="1" customWidth="1"/>
    <col min="10245" max="10245" width="8.7265625" style="15" customWidth="1"/>
    <col min="10246" max="10250" width="8.7265625" style="15" bestFit="1" customWidth="1"/>
    <col min="10251" max="10479" width="11.453125" style="15"/>
    <col min="10480" max="10480" width="29.7265625" style="15" customWidth="1"/>
    <col min="10481" max="10481" width="11.81640625" style="15" customWidth="1"/>
    <col min="10482" max="10482" width="8.7265625" style="15" customWidth="1"/>
    <col min="10483" max="10500" width="8.7265625" style="15" bestFit="1" customWidth="1"/>
    <col min="10501" max="10501" width="8.7265625" style="15" customWidth="1"/>
    <col min="10502" max="10506" width="8.7265625" style="15" bestFit="1" customWidth="1"/>
    <col min="10507" max="10735" width="11.453125" style="15"/>
    <col min="10736" max="10736" width="29.7265625" style="15" customWidth="1"/>
    <col min="10737" max="10737" width="11.81640625" style="15" customWidth="1"/>
    <col min="10738" max="10738" width="8.7265625" style="15" customWidth="1"/>
    <col min="10739" max="10756" width="8.7265625" style="15" bestFit="1" customWidth="1"/>
    <col min="10757" max="10757" width="8.7265625" style="15" customWidth="1"/>
    <col min="10758" max="10762" width="8.7265625" style="15" bestFit="1" customWidth="1"/>
    <col min="10763" max="10991" width="11.453125" style="15"/>
    <col min="10992" max="10992" width="29.7265625" style="15" customWidth="1"/>
    <col min="10993" max="10993" width="11.81640625" style="15" customWidth="1"/>
    <col min="10994" max="10994" width="8.7265625" style="15" customWidth="1"/>
    <col min="10995" max="11012" width="8.7265625" style="15" bestFit="1" customWidth="1"/>
    <col min="11013" max="11013" width="8.7265625" style="15" customWidth="1"/>
    <col min="11014" max="11018" width="8.7265625" style="15" bestFit="1" customWidth="1"/>
    <col min="11019" max="11247" width="11.453125" style="15"/>
    <col min="11248" max="11248" width="29.7265625" style="15" customWidth="1"/>
    <col min="11249" max="11249" width="11.81640625" style="15" customWidth="1"/>
    <col min="11250" max="11250" width="8.7265625" style="15" customWidth="1"/>
    <col min="11251" max="11268" width="8.7265625" style="15" bestFit="1" customWidth="1"/>
    <col min="11269" max="11269" width="8.7265625" style="15" customWidth="1"/>
    <col min="11270" max="11274" width="8.7265625" style="15" bestFit="1" customWidth="1"/>
    <col min="11275" max="11503" width="11.453125" style="15"/>
    <col min="11504" max="11504" width="29.7265625" style="15" customWidth="1"/>
    <col min="11505" max="11505" width="11.81640625" style="15" customWidth="1"/>
    <col min="11506" max="11506" width="8.7265625" style="15" customWidth="1"/>
    <col min="11507" max="11524" width="8.7265625" style="15" bestFit="1" customWidth="1"/>
    <col min="11525" max="11525" width="8.7265625" style="15" customWidth="1"/>
    <col min="11526" max="11530" width="8.7265625" style="15" bestFit="1" customWidth="1"/>
    <col min="11531" max="11759" width="11.453125" style="15"/>
    <col min="11760" max="11760" width="29.7265625" style="15" customWidth="1"/>
    <col min="11761" max="11761" width="11.81640625" style="15" customWidth="1"/>
    <col min="11762" max="11762" width="8.7265625" style="15" customWidth="1"/>
    <col min="11763" max="11780" width="8.7265625" style="15" bestFit="1" customWidth="1"/>
    <col min="11781" max="11781" width="8.7265625" style="15" customWidth="1"/>
    <col min="11782" max="11786" width="8.7265625" style="15" bestFit="1" customWidth="1"/>
    <col min="11787" max="12015" width="11.453125" style="15"/>
    <col min="12016" max="12016" width="29.7265625" style="15" customWidth="1"/>
    <col min="12017" max="12017" width="11.81640625" style="15" customWidth="1"/>
    <col min="12018" max="12018" width="8.7265625" style="15" customWidth="1"/>
    <col min="12019" max="12036" width="8.7265625" style="15" bestFit="1" customWidth="1"/>
    <col min="12037" max="12037" width="8.7265625" style="15" customWidth="1"/>
    <col min="12038" max="12042" width="8.7265625" style="15" bestFit="1" customWidth="1"/>
    <col min="12043" max="12271" width="11.453125" style="15"/>
    <col min="12272" max="12272" width="29.7265625" style="15" customWidth="1"/>
    <col min="12273" max="12273" width="11.81640625" style="15" customWidth="1"/>
    <col min="12274" max="12274" width="8.7265625" style="15" customWidth="1"/>
    <col min="12275" max="12292" width="8.7265625" style="15" bestFit="1" customWidth="1"/>
    <col min="12293" max="12293" width="8.7265625" style="15" customWidth="1"/>
    <col min="12294" max="12298" width="8.7265625" style="15" bestFit="1" customWidth="1"/>
    <col min="12299" max="12527" width="11.453125" style="15"/>
    <col min="12528" max="12528" width="29.7265625" style="15" customWidth="1"/>
    <col min="12529" max="12529" width="11.81640625" style="15" customWidth="1"/>
    <col min="12530" max="12530" width="8.7265625" style="15" customWidth="1"/>
    <col min="12531" max="12548" width="8.7265625" style="15" bestFit="1" customWidth="1"/>
    <col min="12549" max="12549" width="8.7265625" style="15" customWidth="1"/>
    <col min="12550" max="12554" width="8.7265625" style="15" bestFit="1" customWidth="1"/>
    <col min="12555" max="12783" width="11.453125" style="15"/>
    <col min="12784" max="12784" width="29.7265625" style="15" customWidth="1"/>
    <col min="12785" max="12785" width="11.81640625" style="15" customWidth="1"/>
    <col min="12786" max="12786" width="8.7265625" style="15" customWidth="1"/>
    <col min="12787" max="12804" width="8.7265625" style="15" bestFit="1" customWidth="1"/>
    <col min="12805" max="12805" width="8.7265625" style="15" customWidth="1"/>
    <col min="12806" max="12810" width="8.7265625" style="15" bestFit="1" customWidth="1"/>
    <col min="12811" max="13039" width="11.453125" style="15"/>
    <col min="13040" max="13040" width="29.7265625" style="15" customWidth="1"/>
    <col min="13041" max="13041" width="11.81640625" style="15" customWidth="1"/>
    <col min="13042" max="13042" width="8.7265625" style="15" customWidth="1"/>
    <col min="13043" max="13060" width="8.7265625" style="15" bestFit="1" customWidth="1"/>
    <col min="13061" max="13061" width="8.7265625" style="15" customWidth="1"/>
    <col min="13062" max="13066" width="8.7265625" style="15" bestFit="1" customWidth="1"/>
    <col min="13067" max="13295" width="11.453125" style="15"/>
    <col min="13296" max="13296" width="29.7265625" style="15" customWidth="1"/>
    <col min="13297" max="13297" width="11.81640625" style="15" customWidth="1"/>
    <col min="13298" max="13298" width="8.7265625" style="15" customWidth="1"/>
    <col min="13299" max="13316" width="8.7265625" style="15" bestFit="1" customWidth="1"/>
    <col min="13317" max="13317" width="8.7265625" style="15" customWidth="1"/>
    <col min="13318" max="13322" width="8.7265625" style="15" bestFit="1" customWidth="1"/>
    <col min="13323" max="13551" width="11.453125" style="15"/>
    <col min="13552" max="13552" width="29.7265625" style="15" customWidth="1"/>
    <col min="13553" max="13553" width="11.81640625" style="15" customWidth="1"/>
    <col min="13554" max="13554" width="8.7265625" style="15" customWidth="1"/>
    <col min="13555" max="13572" width="8.7265625" style="15" bestFit="1" customWidth="1"/>
    <col min="13573" max="13573" width="8.7265625" style="15" customWidth="1"/>
    <col min="13574" max="13578" width="8.7265625" style="15" bestFit="1" customWidth="1"/>
    <col min="13579" max="13807" width="11.453125" style="15"/>
    <col min="13808" max="13808" width="29.7265625" style="15" customWidth="1"/>
    <col min="13809" max="13809" width="11.81640625" style="15" customWidth="1"/>
    <col min="13810" max="13810" width="8.7265625" style="15" customWidth="1"/>
    <col min="13811" max="13828" width="8.7265625" style="15" bestFit="1" customWidth="1"/>
    <col min="13829" max="13829" width="8.7265625" style="15" customWidth="1"/>
    <col min="13830" max="13834" width="8.7265625" style="15" bestFit="1" customWidth="1"/>
    <col min="13835" max="14063" width="11.453125" style="15"/>
    <col min="14064" max="14064" width="29.7265625" style="15" customWidth="1"/>
    <col min="14065" max="14065" width="11.81640625" style="15" customWidth="1"/>
    <col min="14066" max="14066" width="8.7265625" style="15" customWidth="1"/>
    <col min="14067" max="14084" width="8.7265625" style="15" bestFit="1" customWidth="1"/>
    <col min="14085" max="14085" width="8.7265625" style="15" customWidth="1"/>
    <col min="14086" max="14090" width="8.7265625" style="15" bestFit="1" customWidth="1"/>
    <col min="14091" max="14319" width="11.453125" style="15"/>
    <col min="14320" max="14320" width="29.7265625" style="15" customWidth="1"/>
    <col min="14321" max="14321" width="11.81640625" style="15" customWidth="1"/>
    <col min="14322" max="14322" width="8.7265625" style="15" customWidth="1"/>
    <col min="14323" max="14340" width="8.7265625" style="15" bestFit="1" customWidth="1"/>
    <col min="14341" max="14341" width="8.7265625" style="15" customWidth="1"/>
    <col min="14342" max="14346" width="8.7265625" style="15" bestFit="1" customWidth="1"/>
    <col min="14347" max="14575" width="11.453125" style="15"/>
    <col min="14576" max="14576" width="29.7265625" style="15" customWidth="1"/>
    <col min="14577" max="14577" width="11.81640625" style="15" customWidth="1"/>
    <col min="14578" max="14578" width="8.7265625" style="15" customWidth="1"/>
    <col min="14579" max="14596" width="8.7265625" style="15" bestFit="1" customWidth="1"/>
    <col min="14597" max="14597" width="8.7265625" style="15" customWidth="1"/>
    <col min="14598" max="14602" width="8.7265625" style="15" bestFit="1" customWidth="1"/>
    <col min="14603" max="14831" width="11.453125" style="15"/>
    <col min="14832" max="14832" width="29.7265625" style="15" customWidth="1"/>
    <col min="14833" max="14833" width="11.81640625" style="15" customWidth="1"/>
    <col min="14834" max="14834" width="8.7265625" style="15" customWidth="1"/>
    <col min="14835" max="14852" width="8.7265625" style="15" bestFit="1" customWidth="1"/>
    <col min="14853" max="14853" width="8.7265625" style="15" customWidth="1"/>
    <col min="14854" max="14858" width="8.7265625" style="15" bestFit="1" customWidth="1"/>
    <col min="14859" max="15087" width="11.453125" style="15"/>
    <col min="15088" max="15088" width="29.7265625" style="15" customWidth="1"/>
    <col min="15089" max="15089" width="11.81640625" style="15" customWidth="1"/>
    <col min="15090" max="15090" width="8.7265625" style="15" customWidth="1"/>
    <col min="15091" max="15108" width="8.7265625" style="15" bestFit="1" customWidth="1"/>
    <col min="15109" max="15109" width="8.7265625" style="15" customWidth="1"/>
    <col min="15110" max="15114" width="8.7265625" style="15" bestFit="1" customWidth="1"/>
    <col min="15115" max="15343" width="11.453125" style="15"/>
    <col min="15344" max="15344" width="29.7265625" style="15" customWidth="1"/>
    <col min="15345" max="15345" width="11.81640625" style="15" customWidth="1"/>
    <col min="15346" max="15346" width="8.7265625" style="15" customWidth="1"/>
    <col min="15347" max="15364" width="8.7265625" style="15" bestFit="1" customWidth="1"/>
    <col min="15365" max="15365" width="8.7265625" style="15" customWidth="1"/>
    <col min="15366" max="15370" width="8.7265625" style="15" bestFit="1" customWidth="1"/>
    <col min="15371" max="15599" width="11.453125" style="15"/>
    <col min="15600" max="15600" width="29.7265625" style="15" customWidth="1"/>
    <col min="15601" max="15601" width="11.81640625" style="15" customWidth="1"/>
    <col min="15602" max="15602" width="8.7265625" style="15" customWidth="1"/>
    <col min="15603" max="15620" width="8.7265625" style="15" bestFit="1" customWidth="1"/>
    <col min="15621" max="15621" width="8.7265625" style="15" customWidth="1"/>
    <col min="15622" max="15626" width="8.7265625" style="15" bestFit="1" customWidth="1"/>
    <col min="15627" max="15855" width="11.453125" style="15"/>
    <col min="15856" max="15856" width="29.7265625" style="15" customWidth="1"/>
    <col min="15857" max="15857" width="11.81640625" style="15" customWidth="1"/>
    <col min="15858" max="15858" width="8.7265625" style="15" customWidth="1"/>
    <col min="15859" max="15876" width="8.7265625" style="15" bestFit="1" customWidth="1"/>
    <col min="15877" max="15877" width="8.7265625" style="15" customWidth="1"/>
    <col min="15878" max="15882" width="8.7265625" style="15" bestFit="1" customWidth="1"/>
    <col min="15883" max="16111" width="11.453125" style="15"/>
    <col min="16112" max="16112" width="29.7265625" style="15" customWidth="1"/>
    <col min="16113" max="16113" width="11.81640625" style="15" customWidth="1"/>
    <col min="16114" max="16114" width="8.7265625" style="15" customWidth="1"/>
    <col min="16115" max="16132" width="8.7265625" style="15" bestFit="1" customWidth="1"/>
    <col min="16133" max="16133" width="8.7265625" style="15" customWidth="1"/>
    <col min="16134" max="16138" width="8.7265625" style="15" bestFit="1" customWidth="1"/>
    <col min="16139" max="16384" width="11.453125" style="15"/>
  </cols>
  <sheetData>
    <row r="1" spans="1:20" ht="36" customHeight="1" thickTop="1" x14ac:dyDescent="0.4">
      <c r="A1" s="8" t="s">
        <v>148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36" customHeight="1" x14ac:dyDescent="0.25">
      <c r="A2" s="10" t="s">
        <v>199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15.5" x14ac:dyDescent="0.25">
      <c r="A3" s="33" t="s">
        <v>50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30" customHeight="1" x14ac:dyDescent="0.25">
      <c r="A4" s="17" t="s">
        <v>56</v>
      </c>
      <c r="B4" s="17">
        <v>2000</v>
      </c>
      <c r="C4" s="17">
        <v>2001</v>
      </c>
      <c r="D4" s="17">
        <v>2002</v>
      </c>
      <c r="E4" s="17">
        <v>2003</v>
      </c>
      <c r="F4" s="17">
        <v>2004</v>
      </c>
      <c r="G4" s="17">
        <v>2005</v>
      </c>
      <c r="H4" s="17">
        <v>2006</v>
      </c>
      <c r="I4" s="17">
        <v>2007</v>
      </c>
      <c r="J4" s="17">
        <v>2008</v>
      </c>
      <c r="K4" s="17">
        <v>2009</v>
      </c>
      <c r="L4" s="17">
        <v>2010</v>
      </c>
      <c r="M4" s="17">
        <v>2011</v>
      </c>
      <c r="N4" s="17">
        <v>2012</v>
      </c>
      <c r="O4" s="17">
        <v>2013</v>
      </c>
      <c r="P4" s="17">
        <v>2014</v>
      </c>
      <c r="Q4" s="17">
        <v>2015</v>
      </c>
      <c r="R4" s="17">
        <v>2016</v>
      </c>
      <c r="S4" s="17">
        <v>2017</v>
      </c>
      <c r="T4" s="17">
        <v>2018</v>
      </c>
    </row>
    <row r="5" spans="1:20" ht="18" customHeight="1" x14ac:dyDescent="0.25">
      <c r="A5" s="31" t="s">
        <v>51</v>
      </c>
      <c r="B5" s="19">
        <v>545.48303188851423</v>
      </c>
      <c r="C5" s="19">
        <v>435.46773624281133</v>
      </c>
      <c r="D5" s="19">
        <v>535.77207536526817</v>
      </c>
      <c r="E5" s="19">
        <v>459.5058037</v>
      </c>
      <c r="F5" s="19">
        <v>488.06381659999994</v>
      </c>
      <c r="G5" s="19">
        <v>511.56046979999996</v>
      </c>
      <c r="H5" s="19">
        <v>460.49295209999997</v>
      </c>
      <c r="I5" s="19">
        <v>471.74023999999997</v>
      </c>
      <c r="J5" s="19">
        <v>251.28468637150002</v>
      </c>
      <c r="K5" s="19">
        <v>188.02490082000003</v>
      </c>
      <c r="L5" s="19">
        <v>179.76632437344526</v>
      </c>
      <c r="M5" s="19">
        <v>150.46553382494392</v>
      </c>
      <c r="N5" s="19">
        <v>326.10000000000002</v>
      </c>
      <c r="O5" s="19">
        <v>49.5</v>
      </c>
      <c r="P5" s="19">
        <v>44.8</v>
      </c>
      <c r="Q5" s="19">
        <v>44</v>
      </c>
      <c r="R5" s="19">
        <v>31</v>
      </c>
      <c r="S5" s="19">
        <v>37</v>
      </c>
      <c r="T5" s="19">
        <v>24</v>
      </c>
    </row>
    <row r="6" spans="1:20" ht="18" customHeight="1" x14ac:dyDescent="0.25">
      <c r="A6" s="30" t="s">
        <v>52</v>
      </c>
      <c r="B6" s="20">
        <v>3389.2728798775493</v>
      </c>
      <c r="C6" s="20">
        <v>3316.6444689286964</v>
      </c>
      <c r="D6" s="20">
        <v>3481.8669694971322</v>
      </c>
      <c r="E6" s="20">
        <v>3263.6888933119435</v>
      </c>
      <c r="F6" s="20">
        <v>3025.7456727713443</v>
      </c>
      <c r="G6" s="20">
        <v>3073.7967440347911</v>
      </c>
      <c r="H6" s="20">
        <v>3161.6961155480185</v>
      </c>
      <c r="I6" s="20">
        <v>3159.3901820243395</v>
      </c>
      <c r="J6" s="20">
        <v>3091.6161453955219</v>
      </c>
      <c r="K6" s="20">
        <v>2929.8644585323377</v>
      </c>
      <c r="L6" s="20">
        <v>2797.2707940786681</v>
      </c>
      <c r="M6" s="20">
        <v>2551.1843081573766</v>
      </c>
      <c r="N6" s="20">
        <v>2574</v>
      </c>
      <c r="O6" s="20">
        <v>2660.6</v>
      </c>
      <c r="P6" s="20">
        <v>2650</v>
      </c>
      <c r="Q6" s="20">
        <v>2745</v>
      </c>
      <c r="R6" s="20">
        <v>2842</v>
      </c>
      <c r="S6" s="20">
        <v>2830</v>
      </c>
      <c r="T6" s="20">
        <v>2897</v>
      </c>
    </row>
    <row r="7" spans="1:20" ht="18" customHeight="1" x14ac:dyDescent="0.25">
      <c r="A7" s="21" t="s">
        <v>53</v>
      </c>
      <c r="B7" s="20">
        <v>1407.3381340047608</v>
      </c>
      <c r="C7" s="20">
        <v>1444.4052040560468</v>
      </c>
      <c r="D7" s="20">
        <v>1618.469455542644</v>
      </c>
      <c r="E7" s="20">
        <v>2058.6247262490187</v>
      </c>
      <c r="F7" s="20">
        <v>2476.3973960177923</v>
      </c>
      <c r="G7" s="20">
        <v>3334.5637954609547</v>
      </c>
      <c r="H7" s="20">
        <v>3188.5989196119631</v>
      </c>
      <c r="I7" s="20">
        <v>3046.746070732554</v>
      </c>
      <c r="J7" s="20">
        <v>3476.1037125705134</v>
      </c>
      <c r="K7" s="20">
        <v>3455.970287169599</v>
      </c>
      <c r="L7" s="20">
        <v>2993.9946934456952</v>
      </c>
      <c r="M7" s="20">
        <v>2540.6376585902076</v>
      </c>
      <c r="N7" s="20">
        <v>2640.7</v>
      </c>
      <c r="O7" s="20">
        <v>2423.5</v>
      </c>
      <c r="P7" s="20">
        <v>2201.6</v>
      </c>
      <c r="Q7" s="20">
        <v>2137</v>
      </c>
      <c r="R7" s="20">
        <v>2021</v>
      </c>
      <c r="S7" s="20">
        <v>2146</v>
      </c>
      <c r="T7" s="20">
        <v>1980</v>
      </c>
    </row>
    <row r="8" spans="1:20" ht="18" customHeight="1" x14ac:dyDescent="0.25">
      <c r="A8" s="21" t="s">
        <v>144</v>
      </c>
      <c r="B8" s="20">
        <v>1054.3179133468971</v>
      </c>
      <c r="C8" s="20">
        <v>1121.5709654867812</v>
      </c>
      <c r="D8" s="20">
        <v>971.25769758493311</v>
      </c>
      <c r="E8" s="20">
        <v>1011.0061371199336</v>
      </c>
      <c r="F8" s="20">
        <v>903.8835940192605</v>
      </c>
      <c r="G8" s="20">
        <v>393.87</v>
      </c>
      <c r="H8" s="20">
        <v>538.69221994703867</v>
      </c>
      <c r="I8" s="20">
        <v>689.27170919472735</v>
      </c>
      <c r="J8" s="20">
        <v>606.19323048368949</v>
      </c>
      <c r="K8" s="20">
        <v>298.44615146387503</v>
      </c>
      <c r="L8" s="20">
        <v>692.37129810190072</v>
      </c>
      <c r="M8" s="20">
        <v>861.51060321531634</v>
      </c>
      <c r="N8" s="20">
        <v>640.5</v>
      </c>
      <c r="O8" s="20">
        <v>788.8</v>
      </c>
      <c r="P8" s="20">
        <v>852</v>
      </c>
      <c r="Q8" s="20">
        <v>892</v>
      </c>
      <c r="R8" s="20">
        <v>862</v>
      </c>
      <c r="S8" s="20">
        <v>865</v>
      </c>
      <c r="T8" s="20">
        <v>919</v>
      </c>
    </row>
    <row r="9" spans="1:20" ht="18" customHeight="1" x14ac:dyDescent="0.25">
      <c r="A9" s="21" t="s">
        <v>54</v>
      </c>
      <c r="B9" s="20">
        <v>57.424107599999999</v>
      </c>
      <c r="C9" s="20">
        <v>56.246280614048061</v>
      </c>
      <c r="D9" s="20">
        <v>54.266594099999999</v>
      </c>
      <c r="E9" s="20">
        <v>44.835707433333326</v>
      </c>
      <c r="F9" s="20">
        <v>40.222456000000008</v>
      </c>
      <c r="G9" s="20">
        <v>39.936959999999999</v>
      </c>
      <c r="H9" s="20">
        <v>29.485704000000002</v>
      </c>
      <c r="I9" s="20">
        <v>22.016573333333334</v>
      </c>
      <c r="J9" s="20">
        <v>19.999013333333334</v>
      </c>
      <c r="K9" s="20">
        <v>17.159752000000001</v>
      </c>
      <c r="L9" s="20">
        <v>20.776642311120753</v>
      </c>
      <c r="M9" s="20">
        <v>11.35020381990565</v>
      </c>
      <c r="N9" s="20">
        <v>6</v>
      </c>
      <c r="O9" s="20">
        <v>23.1</v>
      </c>
      <c r="P9" s="20">
        <v>25.1</v>
      </c>
      <c r="Q9" s="20">
        <v>28</v>
      </c>
      <c r="R9" s="20">
        <v>28</v>
      </c>
      <c r="S9" s="20">
        <v>26</v>
      </c>
      <c r="T9" s="20">
        <v>26</v>
      </c>
    </row>
    <row r="10" spans="1:20" ht="18" customHeight="1" x14ac:dyDescent="0.25">
      <c r="A10" s="36" t="s">
        <v>55</v>
      </c>
      <c r="B10" s="37">
        <v>263.50258114901487</v>
      </c>
      <c r="C10" s="37">
        <v>264.2995915128148</v>
      </c>
      <c r="D10" s="37">
        <v>279.17347324538497</v>
      </c>
      <c r="E10" s="37">
        <v>290.10508297999871</v>
      </c>
      <c r="F10" s="37">
        <v>352.97697586914097</v>
      </c>
      <c r="G10" s="37">
        <v>343.47150501481264</v>
      </c>
      <c r="H10" s="37">
        <v>336.56951827758132</v>
      </c>
      <c r="I10" s="37">
        <v>399.57273101427677</v>
      </c>
      <c r="J10" s="37">
        <v>426.14935947829429</v>
      </c>
      <c r="K10" s="37">
        <v>434.83355969346371</v>
      </c>
      <c r="L10" s="37">
        <v>493.60921806415683</v>
      </c>
      <c r="M10" s="37">
        <v>463.8516923922503</v>
      </c>
      <c r="N10" s="37">
        <v>455.5</v>
      </c>
      <c r="O10" s="37">
        <v>420.1</v>
      </c>
      <c r="P10" s="37">
        <v>433.3</v>
      </c>
      <c r="Q10" s="37">
        <v>454</v>
      </c>
      <c r="R10" s="37">
        <v>468</v>
      </c>
      <c r="S10" s="37">
        <v>536</v>
      </c>
      <c r="T10" s="37">
        <v>604</v>
      </c>
    </row>
    <row r="11" spans="1:20" ht="18" customHeight="1" x14ac:dyDescent="0.25">
      <c r="A11" s="18" t="s">
        <v>47</v>
      </c>
      <c r="B11" s="22">
        <v>6717.3386478667362</v>
      </c>
      <c r="C11" s="22">
        <v>6638.6342468411995</v>
      </c>
      <c r="D11" s="22">
        <v>6940.8062653353627</v>
      </c>
      <c r="E11" s="22">
        <v>7127.7663507942279</v>
      </c>
      <c r="F11" s="22">
        <v>7287.2899112775376</v>
      </c>
      <c r="G11" s="22">
        <v>7697.1994743105579</v>
      </c>
      <c r="H11" s="22">
        <v>7715.535429484602</v>
      </c>
      <c r="I11" s="22">
        <v>7788.7375062992305</v>
      </c>
      <c r="J11" s="22">
        <v>7871.3461476328512</v>
      </c>
      <c r="K11" s="22">
        <v>7324.2991096792748</v>
      </c>
      <c r="L11" s="22">
        <v>7136</v>
      </c>
      <c r="M11" s="22">
        <v>6579</v>
      </c>
      <c r="N11" s="22">
        <v>6643</v>
      </c>
      <c r="O11" s="22">
        <v>6365.6000000000013</v>
      </c>
      <c r="P11" s="22">
        <v>6206.8</v>
      </c>
      <c r="Q11" s="22">
        <v>6301</v>
      </c>
      <c r="R11" s="22">
        <v>6253</v>
      </c>
      <c r="S11" s="22">
        <v>6440</v>
      </c>
      <c r="T11" s="22">
        <v>6450</v>
      </c>
    </row>
    <row r="12" spans="1:20" ht="13" thickBot="1" x14ac:dyDescent="0.3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386"/>
      <c r="S12" s="24"/>
      <c r="T12" s="24"/>
    </row>
    <row r="13" spans="1:20" ht="16.5" customHeight="1" thickTop="1" x14ac:dyDescent="0.25">
      <c r="A13" s="25" t="s">
        <v>48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 ht="16.5" customHeight="1" x14ac:dyDescent="0.25">
      <c r="A14" s="188" t="s">
        <v>149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</row>
    <row r="15" spans="1:20" ht="16.5" customHeight="1" x14ac:dyDescent="0.25">
      <c r="A15" s="27" t="s">
        <v>49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</row>
    <row r="16" spans="1:20" ht="13" thickBot="1" x14ac:dyDescent="0.3">
      <c r="A16" s="191" t="s">
        <v>137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14" ht="13" thickTop="1" x14ac:dyDescent="0.25">
      <c r="A17" s="190"/>
    </row>
    <row r="18" spans="1:14" x14ac:dyDescent="0.25">
      <c r="A18" s="35"/>
    </row>
    <row r="19" spans="1:14" x14ac:dyDescent="0.25">
      <c r="A19" s="34"/>
    </row>
    <row r="20" spans="1:14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9"/>
    </row>
  </sheetData>
  <hyperlinks>
    <hyperlink ref="A16" r:id="rId1" xr:uid="{00000000-0004-0000-0300-000000000000}"/>
  </hyperlinks>
  <pageMargins left="0.11811023622047245" right="0.11811023622047245" top="0.74803149606299213" bottom="0.74803149606299213" header="0.31496062992125984" footer="0.31496062992125984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T19"/>
  <sheetViews>
    <sheetView zoomScaleNormal="100" workbookViewId="0"/>
  </sheetViews>
  <sheetFormatPr baseColWidth="10" defaultColWidth="11.453125" defaultRowHeight="12.5" x14ac:dyDescent="0.25"/>
  <cols>
    <col min="1" max="1" width="29.7265625" style="15" customWidth="1"/>
    <col min="2" max="20" width="8.7265625" style="15" customWidth="1"/>
    <col min="21" max="239" width="11.453125" style="15"/>
    <col min="240" max="240" width="29.7265625" style="15" customWidth="1"/>
    <col min="241" max="241" width="11.81640625" style="15" customWidth="1"/>
    <col min="242" max="242" width="8.7265625" style="15" customWidth="1"/>
    <col min="243" max="260" width="8.7265625" style="15" bestFit="1" customWidth="1"/>
    <col min="261" max="261" width="8.7265625" style="15" customWidth="1"/>
    <col min="262" max="266" width="8.7265625" style="15" bestFit="1" customWidth="1"/>
    <col min="267" max="495" width="11.453125" style="15"/>
    <col min="496" max="496" width="29.7265625" style="15" customWidth="1"/>
    <col min="497" max="497" width="11.81640625" style="15" customWidth="1"/>
    <col min="498" max="498" width="8.7265625" style="15" customWidth="1"/>
    <col min="499" max="516" width="8.7265625" style="15" bestFit="1" customWidth="1"/>
    <col min="517" max="517" width="8.7265625" style="15" customWidth="1"/>
    <col min="518" max="522" width="8.7265625" style="15" bestFit="1" customWidth="1"/>
    <col min="523" max="751" width="11.453125" style="15"/>
    <col min="752" max="752" width="29.7265625" style="15" customWidth="1"/>
    <col min="753" max="753" width="11.81640625" style="15" customWidth="1"/>
    <col min="754" max="754" width="8.7265625" style="15" customWidth="1"/>
    <col min="755" max="772" width="8.7265625" style="15" bestFit="1" customWidth="1"/>
    <col min="773" max="773" width="8.7265625" style="15" customWidth="1"/>
    <col min="774" max="778" width="8.7265625" style="15" bestFit="1" customWidth="1"/>
    <col min="779" max="1007" width="11.453125" style="15"/>
    <col min="1008" max="1008" width="29.7265625" style="15" customWidth="1"/>
    <col min="1009" max="1009" width="11.81640625" style="15" customWidth="1"/>
    <col min="1010" max="1010" width="8.7265625" style="15" customWidth="1"/>
    <col min="1011" max="1028" width="8.7265625" style="15" bestFit="1" customWidth="1"/>
    <col min="1029" max="1029" width="8.7265625" style="15" customWidth="1"/>
    <col min="1030" max="1034" width="8.7265625" style="15" bestFit="1" customWidth="1"/>
    <col min="1035" max="1263" width="11.453125" style="15"/>
    <col min="1264" max="1264" width="29.7265625" style="15" customWidth="1"/>
    <col min="1265" max="1265" width="11.81640625" style="15" customWidth="1"/>
    <col min="1266" max="1266" width="8.7265625" style="15" customWidth="1"/>
    <col min="1267" max="1284" width="8.7265625" style="15" bestFit="1" customWidth="1"/>
    <col min="1285" max="1285" width="8.7265625" style="15" customWidth="1"/>
    <col min="1286" max="1290" width="8.7265625" style="15" bestFit="1" customWidth="1"/>
    <col min="1291" max="1519" width="11.453125" style="15"/>
    <col min="1520" max="1520" width="29.7265625" style="15" customWidth="1"/>
    <col min="1521" max="1521" width="11.81640625" style="15" customWidth="1"/>
    <col min="1522" max="1522" width="8.7265625" style="15" customWidth="1"/>
    <col min="1523" max="1540" width="8.7265625" style="15" bestFit="1" customWidth="1"/>
    <col min="1541" max="1541" width="8.7265625" style="15" customWidth="1"/>
    <col min="1542" max="1546" width="8.7265625" style="15" bestFit="1" customWidth="1"/>
    <col min="1547" max="1775" width="11.453125" style="15"/>
    <col min="1776" max="1776" width="29.7265625" style="15" customWidth="1"/>
    <col min="1777" max="1777" width="11.81640625" style="15" customWidth="1"/>
    <col min="1778" max="1778" width="8.7265625" style="15" customWidth="1"/>
    <col min="1779" max="1796" width="8.7265625" style="15" bestFit="1" customWidth="1"/>
    <col min="1797" max="1797" width="8.7265625" style="15" customWidth="1"/>
    <col min="1798" max="1802" width="8.7265625" style="15" bestFit="1" customWidth="1"/>
    <col min="1803" max="2031" width="11.453125" style="15"/>
    <col min="2032" max="2032" width="29.7265625" style="15" customWidth="1"/>
    <col min="2033" max="2033" width="11.81640625" style="15" customWidth="1"/>
    <col min="2034" max="2034" width="8.7265625" style="15" customWidth="1"/>
    <col min="2035" max="2052" width="8.7265625" style="15" bestFit="1" customWidth="1"/>
    <col min="2053" max="2053" width="8.7265625" style="15" customWidth="1"/>
    <col min="2054" max="2058" width="8.7265625" style="15" bestFit="1" customWidth="1"/>
    <col min="2059" max="2287" width="11.453125" style="15"/>
    <col min="2288" max="2288" width="29.7265625" style="15" customWidth="1"/>
    <col min="2289" max="2289" width="11.81640625" style="15" customWidth="1"/>
    <col min="2290" max="2290" width="8.7265625" style="15" customWidth="1"/>
    <col min="2291" max="2308" width="8.7265625" style="15" bestFit="1" customWidth="1"/>
    <col min="2309" max="2309" width="8.7265625" style="15" customWidth="1"/>
    <col min="2310" max="2314" width="8.7265625" style="15" bestFit="1" customWidth="1"/>
    <col min="2315" max="2543" width="11.453125" style="15"/>
    <col min="2544" max="2544" width="29.7265625" style="15" customWidth="1"/>
    <col min="2545" max="2545" width="11.81640625" style="15" customWidth="1"/>
    <col min="2546" max="2546" width="8.7265625" style="15" customWidth="1"/>
    <col min="2547" max="2564" width="8.7265625" style="15" bestFit="1" customWidth="1"/>
    <col min="2565" max="2565" width="8.7265625" style="15" customWidth="1"/>
    <col min="2566" max="2570" width="8.7265625" style="15" bestFit="1" customWidth="1"/>
    <col min="2571" max="2799" width="11.453125" style="15"/>
    <col min="2800" max="2800" width="29.7265625" style="15" customWidth="1"/>
    <col min="2801" max="2801" width="11.81640625" style="15" customWidth="1"/>
    <col min="2802" max="2802" width="8.7265625" style="15" customWidth="1"/>
    <col min="2803" max="2820" width="8.7265625" style="15" bestFit="1" customWidth="1"/>
    <col min="2821" max="2821" width="8.7265625" style="15" customWidth="1"/>
    <col min="2822" max="2826" width="8.7265625" style="15" bestFit="1" customWidth="1"/>
    <col min="2827" max="3055" width="11.453125" style="15"/>
    <col min="3056" max="3056" width="29.7265625" style="15" customWidth="1"/>
    <col min="3057" max="3057" width="11.81640625" style="15" customWidth="1"/>
    <col min="3058" max="3058" width="8.7265625" style="15" customWidth="1"/>
    <col min="3059" max="3076" width="8.7265625" style="15" bestFit="1" customWidth="1"/>
    <col min="3077" max="3077" width="8.7265625" style="15" customWidth="1"/>
    <col min="3078" max="3082" width="8.7265625" style="15" bestFit="1" customWidth="1"/>
    <col min="3083" max="3311" width="11.453125" style="15"/>
    <col min="3312" max="3312" width="29.7265625" style="15" customWidth="1"/>
    <col min="3313" max="3313" width="11.81640625" style="15" customWidth="1"/>
    <col min="3314" max="3314" width="8.7265625" style="15" customWidth="1"/>
    <col min="3315" max="3332" width="8.7265625" style="15" bestFit="1" customWidth="1"/>
    <col min="3333" max="3333" width="8.7265625" style="15" customWidth="1"/>
    <col min="3334" max="3338" width="8.7265625" style="15" bestFit="1" customWidth="1"/>
    <col min="3339" max="3567" width="11.453125" style="15"/>
    <col min="3568" max="3568" width="29.7265625" style="15" customWidth="1"/>
    <col min="3569" max="3569" width="11.81640625" style="15" customWidth="1"/>
    <col min="3570" max="3570" width="8.7265625" style="15" customWidth="1"/>
    <col min="3571" max="3588" width="8.7265625" style="15" bestFit="1" customWidth="1"/>
    <col min="3589" max="3589" width="8.7265625" style="15" customWidth="1"/>
    <col min="3590" max="3594" width="8.7265625" style="15" bestFit="1" customWidth="1"/>
    <col min="3595" max="3823" width="11.453125" style="15"/>
    <col min="3824" max="3824" width="29.7265625" style="15" customWidth="1"/>
    <col min="3825" max="3825" width="11.81640625" style="15" customWidth="1"/>
    <col min="3826" max="3826" width="8.7265625" style="15" customWidth="1"/>
    <col min="3827" max="3844" width="8.7265625" style="15" bestFit="1" customWidth="1"/>
    <col min="3845" max="3845" width="8.7265625" style="15" customWidth="1"/>
    <col min="3846" max="3850" width="8.7265625" style="15" bestFit="1" customWidth="1"/>
    <col min="3851" max="4079" width="11.453125" style="15"/>
    <col min="4080" max="4080" width="29.7265625" style="15" customWidth="1"/>
    <col min="4081" max="4081" width="11.81640625" style="15" customWidth="1"/>
    <col min="4082" max="4082" width="8.7265625" style="15" customWidth="1"/>
    <col min="4083" max="4100" width="8.7265625" style="15" bestFit="1" customWidth="1"/>
    <col min="4101" max="4101" width="8.7265625" style="15" customWidth="1"/>
    <col min="4102" max="4106" width="8.7265625" style="15" bestFit="1" customWidth="1"/>
    <col min="4107" max="4335" width="11.453125" style="15"/>
    <col min="4336" max="4336" width="29.7265625" style="15" customWidth="1"/>
    <col min="4337" max="4337" width="11.81640625" style="15" customWidth="1"/>
    <col min="4338" max="4338" width="8.7265625" style="15" customWidth="1"/>
    <col min="4339" max="4356" width="8.7265625" style="15" bestFit="1" customWidth="1"/>
    <col min="4357" max="4357" width="8.7265625" style="15" customWidth="1"/>
    <col min="4358" max="4362" width="8.7265625" style="15" bestFit="1" customWidth="1"/>
    <col min="4363" max="4591" width="11.453125" style="15"/>
    <col min="4592" max="4592" width="29.7265625" style="15" customWidth="1"/>
    <col min="4593" max="4593" width="11.81640625" style="15" customWidth="1"/>
    <col min="4594" max="4594" width="8.7265625" style="15" customWidth="1"/>
    <col min="4595" max="4612" width="8.7265625" style="15" bestFit="1" customWidth="1"/>
    <col min="4613" max="4613" width="8.7265625" style="15" customWidth="1"/>
    <col min="4614" max="4618" width="8.7265625" style="15" bestFit="1" customWidth="1"/>
    <col min="4619" max="4847" width="11.453125" style="15"/>
    <col min="4848" max="4848" width="29.7265625" style="15" customWidth="1"/>
    <col min="4849" max="4849" width="11.81640625" style="15" customWidth="1"/>
    <col min="4850" max="4850" width="8.7265625" style="15" customWidth="1"/>
    <col min="4851" max="4868" width="8.7265625" style="15" bestFit="1" customWidth="1"/>
    <col min="4869" max="4869" width="8.7265625" style="15" customWidth="1"/>
    <col min="4870" max="4874" width="8.7265625" style="15" bestFit="1" customWidth="1"/>
    <col min="4875" max="5103" width="11.453125" style="15"/>
    <col min="5104" max="5104" width="29.7265625" style="15" customWidth="1"/>
    <col min="5105" max="5105" width="11.81640625" style="15" customWidth="1"/>
    <col min="5106" max="5106" width="8.7265625" style="15" customWidth="1"/>
    <col min="5107" max="5124" width="8.7265625" style="15" bestFit="1" customWidth="1"/>
    <col min="5125" max="5125" width="8.7265625" style="15" customWidth="1"/>
    <col min="5126" max="5130" width="8.7265625" style="15" bestFit="1" customWidth="1"/>
    <col min="5131" max="5359" width="11.453125" style="15"/>
    <col min="5360" max="5360" width="29.7265625" style="15" customWidth="1"/>
    <col min="5361" max="5361" width="11.81640625" style="15" customWidth="1"/>
    <col min="5362" max="5362" width="8.7265625" style="15" customWidth="1"/>
    <col min="5363" max="5380" width="8.7265625" style="15" bestFit="1" customWidth="1"/>
    <col min="5381" max="5381" width="8.7265625" style="15" customWidth="1"/>
    <col min="5382" max="5386" width="8.7265625" style="15" bestFit="1" customWidth="1"/>
    <col min="5387" max="5615" width="11.453125" style="15"/>
    <col min="5616" max="5616" width="29.7265625" style="15" customWidth="1"/>
    <col min="5617" max="5617" width="11.81640625" style="15" customWidth="1"/>
    <col min="5618" max="5618" width="8.7265625" style="15" customWidth="1"/>
    <col min="5619" max="5636" width="8.7265625" style="15" bestFit="1" customWidth="1"/>
    <col min="5637" max="5637" width="8.7265625" style="15" customWidth="1"/>
    <col min="5638" max="5642" width="8.7265625" style="15" bestFit="1" customWidth="1"/>
    <col min="5643" max="5871" width="11.453125" style="15"/>
    <col min="5872" max="5872" width="29.7265625" style="15" customWidth="1"/>
    <col min="5873" max="5873" width="11.81640625" style="15" customWidth="1"/>
    <col min="5874" max="5874" width="8.7265625" style="15" customWidth="1"/>
    <col min="5875" max="5892" width="8.7265625" style="15" bestFit="1" customWidth="1"/>
    <col min="5893" max="5893" width="8.7265625" style="15" customWidth="1"/>
    <col min="5894" max="5898" width="8.7265625" style="15" bestFit="1" customWidth="1"/>
    <col min="5899" max="6127" width="11.453125" style="15"/>
    <col min="6128" max="6128" width="29.7265625" style="15" customWidth="1"/>
    <col min="6129" max="6129" width="11.81640625" style="15" customWidth="1"/>
    <col min="6130" max="6130" width="8.7265625" style="15" customWidth="1"/>
    <col min="6131" max="6148" width="8.7265625" style="15" bestFit="1" customWidth="1"/>
    <col min="6149" max="6149" width="8.7265625" style="15" customWidth="1"/>
    <col min="6150" max="6154" width="8.7265625" style="15" bestFit="1" customWidth="1"/>
    <col min="6155" max="6383" width="11.453125" style="15"/>
    <col min="6384" max="6384" width="29.7265625" style="15" customWidth="1"/>
    <col min="6385" max="6385" width="11.81640625" style="15" customWidth="1"/>
    <col min="6386" max="6386" width="8.7265625" style="15" customWidth="1"/>
    <col min="6387" max="6404" width="8.7265625" style="15" bestFit="1" customWidth="1"/>
    <col min="6405" max="6405" width="8.7265625" style="15" customWidth="1"/>
    <col min="6406" max="6410" width="8.7265625" style="15" bestFit="1" customWidth="1"/>
    <col min="6411" max="6639" width="11.453125" style="15"/>
    <col min="6640" max="6640" width="29.7265625" style="15" customWidth="1"/>
    <col min="6641" max="6641" width="11.81640625" style="15" customWidth="1"/>
    <col min="6642" max="6642" width="8.7265625" style="15" customWidth="1"/>
    <col min="6643" max="6660" width="8.7265625" style="15" bestFit="1" customWidth="1"/>
    <col min="6661" max="6661" width="8.7265625" style="15" customWidth="1"/>
    <col min="6662" max="6666" width="8.7265625" style="15" bestFit="1" customWidth="1"/>
    <col min="6667" max="6895" width="11.453125" style="15"/>
    <col min="6896" max="6896" width="29.7265625" style="15" customWidth="1"/>
    <col min="6897" max="6897" width="11.81640625" style="15" customWidth="1"/>
    <col min="6898" max="6898" width="8.7265625" style="15" customWidth="1"/>
    <col min="6899" max="6916" width="8.7265625" style="15" bestFit="1" customWidth="1"/>
    <col min="6917" max="6917" width="8.7265625" style="15" customWidth="1"/>
    <col min="6918" max="6922" width="8.7265625" style="15" bestFit="1" customWidth="1"/>
    <col min="6923" max="7151" width="11.453125" style="15"/>
    <col min="7152" max="7152" width="29.7265625" style="15" customWidth="1"/>
    <col min="7153" max="7153" width="11.81640625" style="15" customWidth="1"/>
    <col min="7154" max="7154" width="8.7265625" style="15" customWidth="1"/>
    <col min="7155" max="7172" width="8.7265625" style="15" bestFit="1" customWidth="1"/>
    <col min="7173" max="7173" width="8.7265625" style="15" customWidth="1"/>
    <col min="7174" max="7178" width="8.7265625" style="15" bestFit="1" customWidth="1"/>
    <col min="7179" max="7407" width="11.453125" style="15"/>
    <col min="7408" max="7408" width="29.7265625" style="15" customWidth="1"/>
    <col min="7409" max="7409" width="11.81640625" style="15" customWidth="1"/>
    <col min="7410" max="7410" width="8.7265625" style="15" customWidth="1"/>
    <col min="7411" max="7428" width="8.7265625" style="15" bestFit="1" customWidth="1"/>
    <col min="7429" max="7429" width="8.7265625" style="15" customWidth="1"/>
    <col min="7430" max="7434" width="8.7265625" style="15" bestFit="1" customWidth="1"/>
    <col min="7435" max="7663" width="11.453125" style="15"/>
    <col min="7664" max="7664" width="29.7265625" style="15" customWidth="1"/>
    <col min="7665" max="7665" width="11.81640625" style="15" customWidth="1"/>
    <col min="7666" max="7666" width="8.7265625" style="15" customWidth="1"/>
    <col min="7667" max="7684" width="8.7265625" style="15" bestFit="1" customWidth="1"/>
    <col min="7685" max="7685" width="8.7265625" style="15" customWidth="1"/>
    <col min="7686" max="7690" width="8.7265625" style="15" bestFit="1" customWidth="1"/>
    <col min="7691" max="7919" width="11.453125" style="15"/>
    <col min="7920" max="7920" width="29.7265625" style="15" customWidth="1"/>
    <col min="7921" max="7921" width="11.81640625" style="15" customWidth="1"/>
    <col min="7922" max="7922" width="8.7265625" style="15" customWidth="1"/>
    <col min="7923" max="7940" width="8.7265625" style="15" bestFit="1" customWidth="1"/>
    <col min="7941" max="7941" width="8.7265625" style="15" customWidth="1"/>
    <col min="7942" max="7946" width="8.7265625" style="15" bestFit="1" customWidth="1"/>
    <col min="7947" max="8175" width="11.453125" style="15"/>
    <col min="8176" max="8176" width="29.7265625" style="15" customWidth="1"/>
    <col min="8177" max="8177" width="11.81640625" style="15" customWidth="1"/>
    <col min="8178" max="8178" width="8.7265625" style="15" customWidth="1"/>
    <col min="8179" max="8196" width="8.7265625" style="15" bestFit="1" customWidth="1"/>
    <col min="8197" max="8197" width="8.7265625" style="15" customWidth="1"/>
    <col min="8198" max="8202" width="8.7265625" style="15" bestFit="1" customWidth="1"/>
    <col min="8203" max="8431" width="11.453125" style="15"/>
    <col min="8432" max="8432" width="29.7265625" style="15" customWidth="1"/>
    <col min="8433" max="8433" width="11.81640625" style="15" customWidth="1"/>
    <col min="8434" max="8434" width="8.7265625" style="15" customWidth="1"/>
    <col min="8435" max="8452" width="8.7265625" style="15" bestFit="1" customWidth="1"/>
    <col min="8453" max="8453" width="8.7265625" style="15" customWidth="1"/>
    <col min="8454" max="8458" width="8.7265625" style="15" bestFit="1" customWidth="1"/>
    <col min="8459" max="8687" width="11.453125" style="15"/>
    <col min="8688" max="8688" width="29.7265625" style="15" customWidth="1"/>
    <col min="8689" max="8689" width="11.81640625" style="15" customWidth="1"/>
    <col min="8690" max="8690" width="8.7265625" style="15" customWidth="1"/>
    <col min="8691" max="8708" width="8.7265625" style="15" bestFit="1" customWidth="1"/>
    <col min="8709" max="8709" width="8.7265625" style="15" customWidth="1"/>
    <col min="8710" max="8714" width="8.7265625" style="15" bestFit="1" customWidth="1"/>
    <col min="8715" max="8943" width="11.453125" style="15"/>
    <col min="8944" max="8944" width="29.7265625" style="15" customWidth="1"/>
    <col min="8945" max="8945" width="11.81640625" style="15" customWidth="1"/>
    <col min="8946" max="8946" width="8.7265625" style="15" customWidth="1"/>
    <col min="8947" max="8964" width="8.7265625" style="15" bestFit="1" customWidth="1"/>
    <col min="8965" max="8965" width="8.7265625" style="15" customWidth="1"/>
    <col min="8966" max="8970" width="8.7265625" style="15" bestFit="1" customWidth="1"/>
    <col min="8971" max="9199" width="11.453125" style="15"/>
    <col min="9200" max="9200" width="29.7265625" style="15" customWidth="1"/>
    <col min="9201" max="9201" width="11.81640625" style="15" customWidth="1"/>
    <col min="9202" max="9202" width="8.7265625" style="15" customWidth="1"/>
    <col min="9203" max="9220" width="8.7265625" style="15" bestFit="1" customWidth="1"/>
    <col min="9221" max="9221" width="8.7265625" style="15" customWidth="1"/>
    <col min="9222" max="9226" width="8.7265625" style="15" bestFit="1" customWidth="1"/>
    <col min="9227" max="9455" width="11.453125" style="15"/>
    <col min="9456" max="9456" width="29.7265625" style="15" customWidth="1"/>
    <col min="9457" max="9457" width="11.81640625" style="15" customWidth="1"/>
    <col min="9458" max="9458" width="8.7265625" style="15" customWidth="1"/>
    <col min="9459" max="9476" width="8.7265625" style="15" bestFit="1" customWidth="1"/>
    <col min="9477" max="9477" width="8.7265625" style="15" customWidth="1"/>
    <col min="9478" max="9482" width="8.7265625" style="15" bestFit="1" customWidth="1"/>
    <col min="9483" max="9711" width="11.453125" style="15"/>
    <col min="9712" max="9712" width="29.7265625" style="15" customWidth="1"/>
    <col min="9713" max="9713" width="11.81640625" style="15" customWidth="1"/>
    <col min="9714" max="9714" width="8.7265625" style="15" customWidth="1"/>
    <col min="9715" max="9732" width="8.7265625" style="15" bestFit="1" customWidth="1"/>
    <col min="9733" max="9733" width="8.7265625" style="15" customWidth="1"/>
    <col min="9734" max="9738" width="8.7265625" style="15" bestFit="1" customWidth="1"/>
    <col min="9739" max="9967" width="11.453125" style="15"/>
    <col min="9968" max="9968" width="29.7265625" style="15" customWidth="1"/>
    <col min="9969" max="9969" width="11.81640625" style="15" customWidth="1"/>
    <col min="9970" max="9970" width="8.7265625" style="15" customWidth="1"/>
    <col min="9971" max="9988" width="8.7265625" style="15" bestFit="1" customWidth="1"/>
    <col min="9989" max="9989" width="8.7265625" style="15" customWidth="1"/>
    <col min="9990" max="9994" width="8.7265625" style="15" bestFit="1" customWidth="1"/>
    <col min="9995" max="10223" width="11.453125" style="15"/>
    <col min="10224" max="10224" width="29.7265625" style="15" customWidth="1"/>
    <col min="10225" max="10225" width="11.81640625" style="15" customWidth="1"/>
    <col min="10226" max="10226" width="8.7265625" style="15" customWidth="1"/>
    <col min="10227" max="10244" width="8.7265625" style="15" bestFit="1" customWidth="1"/>
    <col min="10245" max="10245" width="8.7265625" style="15" customWidth="1"/>
    <col min="10246" max="10250" width="8.7265625" style="15" bestFit="1" customWidth="1"/>
    <col min="10251" max="10479" width="11.453125" style="15"/>
    <col min="10480" max="10480" width="29.7265625" style="15" customWidth="1"/>
    <col min="10481" max="10481" width="11.81640625" style="15" customWidth="1"/>
    <col min="10482" max="10482" width="8.7265625" style="15" customWidth="1"/>
    <col min="10483" max="10500" width="8.7265625" style="15" bestFit="1" customWidth="1"/>
    <col min="10501" max="10501" width="8.7265625" style="15" customWidth="1"/>
    <col min="10502" max="10506" width="8.7265625" style="15" bestFit="1" customWidth="1"/>
    <col min="10507" max="10735" width="11.453125" style="15"/>
    <col min="10736" max="10736" width="29.7265625" style="15" customWidth="1"/>
    <col min="10737" max="10737" width="11.81640625" style="15" customWidth="1"/>
    <col min="10738" max="10738" width="8.7265625" style="15" customWidth="1"/>
    <col min="10739" max="10756" width="8.7265625" style="15" bestFit="1" customWidth="1"/>
    <col min="10757" max="10757" width="8.7265625" style="15" customWidth="1"/>
    <col min="10758" max="10762" width="8.7265625" style="15" bestFit="1" customWidth="1"/>
    <col min="10763" max="10991" width="11.453125" style="15"/>
    <col min="10992" max="10992" width="29.7265625" style="15" customWidth="1"/>
    <col min="10993" max="10993" width="11.81640625" style="15" customWidth="1"/>
    <col min="10994" max="10994" width="8.7265625" style="15" customWidth="1"/>
    <col min="10995" max="11012" width="8.7265625" style="15" bestFit="1" customWidth="1"/>
    <col min="11013" max="11013" width="8.7265625" style="15" customWidth="1"/>
    <col min="11014" max="11018" width="8.7265625" style="15" bestFit="1" customWidth="1"/>
    <col min="11019" max="11247" width="11.453125" style="15"/>
    <col min="11248" max="11248" width="29.7265625" style="15" customWidth="1"/>
    <col min="11249" max="11249" width="11.81640625" style="15" customWidth="1"/>
    <col min="11250" max="11250" width="8.7265625" style="15" customWidth="1"/>
    <col min="11251" max="11268" width="8.7265625" style="15" bestFit="1" customWidth="1"/>
    <col min="11269" max="11269" width="8.7265625" style="15" customWidth="1"/>
    <col min="11270" max="11274" width="8.7265625" style="15" bestFit="1" customWidth="1"/>
    <col min="11275" max="11503" width="11.453125" style="15"/>
    <col min="11504" max="11504" width="29.7265625" style="15" customWidth="1"/>
    <col min="11505" max="11505" width="11.81640625" style="15" customWidth="1"/>
    <col min="11506" max="11506" width="8.7265625" style="15" customWidth="1"/>
    <col min="11507" max="11524" width="8.7265625" style="15" bestFit="1" customWidth="1"/>
    <col min="11525" max="11525" width="8.7265625" style="15" customWidth="1"/>
    <col min="11526" max="11530" width="8.7265625" style="15" bestFit="1" customWidth="1"/>
    <col min="11531" max="11759" width="11.453125" style="15"/>
    <col min="11760" max="11760" width="29.7265625" style="15" customWidth="1"/>
    <col min="11761" max="11761" width="11.81640625" style="15" customWidth="1"/>
    <col min="11762" max="11762" width="8.7265625" style="15" customWidth="1"/>
    <col min="11763" max="11780" width="8.7265625" style="15" bestFit="1" customWidth="1"/>
    <col min="11781" max="11781" width="8.7265625" style="15" customWidth="1"/>
    <col min="11782" max="11786" width="8.7265625" style="15" bestFit="1" customWidth="1"/>
    <col min="11787" max="12015" width="11.453125" style="15"/>
    <col min="12016" max="12016" width="29.7265625" style="15" customWidth="1"/>
    <col min="12017" max="12017" width="11.81640625" style="15" customWidth="1"/>
    <col min="12018" max="12018" width="8.7265625" style="15" customWidth="1"/>
    <col min="12019" max="12036" width="8.7265625" style="15" bestFit="1" customWidth="1"/>
    <col min="12037" max="12037" width="8.7265625" style="15" customWidth="1"/>
    <col min="12038" max="12042" width="8.7265625" style="15" bestFit="1" customWidth="1"/>
    <col min="12043" max="12271" width="11.453125" style="15"/>
    <col min="12272" max="12272" width="29.7265625" style="15" customWidth="1"/>
    <col min="12273" max="12273" width="11.81640625" style="15" customWidth="1"/>
    <col min="12274" max="12274" width="8.7265625" style="15" customWidth="1"/>
    <col min="12275" max="12292" width="8.7265625" style="15" bestFit="1" customWidth="1"/>
    <col min="12293" max="12293" width="8.7265625" style="15" customWidth="1"/>
    <col min="12294" max="12298" width="8.7265625" style="15" bestFit="1" customWidth="1"/>
    <col min="12299" max="12527" width="11.453125" style="15"/>
    <col min="12528" max="12528" width="29.7265625" style="15" customWidth="1"/>
    <col min="12529" max="12529" width="11.81640625" style="15" customWidth="1"/>
    <col min="12530" max="12530" width="8.7265625" style="15" customWidth="1"/>
    <col min="12531" max="12548" width="8.7265625" style="15" bestFit="1" customWidth="1"/>
    <col min="12549" max="12549" width="8.7265625" style="15" customWidth="1"/>
    <col min="12550" max="12554" width="8.7265625" style="15" bestFit="1" customWidth="1"/>
    <col min="12555" max="12783" width="11.453125" style="15"/>
    <col min="12784" max="12784" width="29.7265625" style="15" customWidth="1"/>
    <col min="12785" max="12785" width="11.81640625" style="15" customWidth="1"/>
    <col min="12786" max="12786" width="8.7265625" style="15" customWidth="1"/>
    <col min="12787" max="12804" width="8.7265625" style="15" bestFit="1" customWidth="1"/>
    <col min="12805" max="12805" width="8.7265625" style="15" customWidth="1"/>
    <col min="12806" max="12810" width="8.7265625" style="15" bestFit="1" customWidth="1"/>
    <col min="12811" max="13039" width="11.453125" style="15"/>
    <col min="13040" max="13040" width="29.7265625" style="15" customWidth="1"/>
    <col min="13041" max="13041" width="11.81640625" style="15" customWidth="1"/>
    <col min="13042" max="13042" width="8.7265625" style="15" customWidth="1"/>
    <col min="13043" max="13060" width="8.7265625" style="15" bestFit="1" customWidth="1"/>
    <col min="13061" max="13061" width="8.7265625" style="15" customWidth="1"/>
    <col min="13062" max="13066" width="8.7265625" style="15" bestFit="1" customWidth="1"/>
    <col min="13067" max="13295" width="11.453125" style="15"/>
    <col min="13296" max="13296" width="29.7265625" style="15" customWidth="1"/>
    <col min="13297" max="13297" width="11.81640625" style="15" customWidth="1"/>
    <col min="13298" max="13298" width="8.7265625" style="15" customWidth="1"/>
    <col min="13299" max="13316" width="8.7265625" style="15" bestFit="1" customWidth="1"/>
    <col min="13317" max="13317" width="8.7265625" style="15" customWidth="1"/>
    <col min="13318" max="13322" width="8.7265625" style="15" bestFit="1" customWidth="1"/>
    <col min="13323" max="13551" width="11.453125" style="15"/>
    <col min="13552" max="13552" width="29.7265625" style="15" customWidth="1"/>
    <col min="13553" max="13553" width="11.81640625" style="15" customWidth="1"/>
    <col min="13554" max="13554" width="8.7265625" style="15" customWidth="1"/>
    <col min="13555" max="13572" width="8.7265625" style="15" bestFit="1" customWidth="1"/>
    <col min="13573" max="13573" width="8.7265625" style="15" customWidth="1"/>
    <col min="13574" max="13578" width="8.7265625" style="15" bestFit="1" customWidth="1"/>
    <col min="13579" max="13807" width="11.453125" style="15"/>
    <col min="13808" max="13808" width="29.7265625" style="15" customWidth="1"/>
    <col min="13809" max="13809" width="11.81640625" style="15" customWidth="1"/>
    <col min="13810" max="13810" width="8.7265625" style="15" customWidth="1"/>
    <col min="13811" max="13828" width="8.7265625" style="15" bestFit="1" customWidth="1"/>
    <col min="13829" max="13829" width="8.7265625" style="15" customWidth="1"/>
    <col min="13830" max="13834" width="8.7265625" style="15" bestFit="1" customWidth="1"/>
    <col min="13835" max="14063" width="11.453125" style="15"/>
    <col min="14064" max="14064" width="29.7265625" style="15" customWidth="1"/>
    <col min="14065" max="14065" width="11.81640625" style="15" customWidth="1"/>
    <col min="14066" max="14066" width="8.7265625" style="15" customWidth="1"/>
    <col min="14067" max="14084" width="8.7265625" style="15" bestFit="1" customWidth="1"/>
    <col min="14085" max="14085" width="8.7265625" style="15" customWidth="1"/>
    <col min="14086" max="14090" width="8.7265625" style="15" bestFit="1" customWidth="1"/>
    <col min="14091" max="14319" width="11.453125" style="15"/>
    <col min="14320" max="14320" width="29.7265625" style="15" customWidth="1"/>
    <col min="14321" max="14321" width="11.81640625" style="15" customWidth="1"/>
    <col min="14322" max="14322" width="8.7265625" style="15" customWidth="1"/>
    <col min="14323" max="14340" width="8.7265625" style="15" bestFit="1" customWidth="1"/>
    <col min="14341" max="14341" width="8.7265625" style="15" customWidth="1"/>
    <col min="14342" max="14346" width="8.7265625" style="15" bestFit="1" customWidth="1"/>
    <col min="14347" max="14575" width="11.453125" style="15"/>
    <col min="14576" max="14576" width="29.7265625" style="15" customWidth="1"/>
    <col min="14577" max="14577" width="11.81640625" style="15" customWidth="1"/>
    <col min="14578" max="14578" width="8.7265625" style="15" customWidth="1"/>
    <col min="14579" max="14596" width="8.7265625" style="15" bestFit="1" customWidth="1"/>
    <col min="14597" max="14597" width="8.7265625" style="15" customWidth="1"/>
    <col min="14598" max="14602" width="8.7265625" style="15" bestFit="1" customWidth="1"/>
    <col min="14603" max="14831" width="11.453125" style="15"/>
    <col min="14832" max="14832" width="29.7265625" style="15" customWidth="1"/>
    <col min="14833" max="14833" width="11.81640625" style="15" customWidth="1"/>
    <col min="14834" max="14834" width="8.7265625" style="15" customWidth="1"/>
    <col min="14835" max="14852" width="8.7265625" style="15" bestFit="1" customWidth="1"/>
    <col min="14853" max="14853" width="8.7265625" style="15" customWidth="1"/>
    <col min="14854" max="14858" width="8.7265625" style="15" bestFit="1" customWidth="1"/>
    <col min="14859" max="15087" width="11.453125" style="15"/>
    <col min="15088" max="15088" width="29.7265625" style="15" customWidth="1"/>
    <col min="15089" max="15089" width="11.81640625" style="15" customWidth="1"/>
    <col min="15090" max="15090" width="8.7265625" style="15" customWidth="1"/>
    <col min="15091" max="15108" width="8.7265625" style="15" bestFit="1" customWidth="1"/>
    <col min="15109" max="15109" width="8.7265625" style="15" customWidth="1"/>
    <col min="15110" max="15114" width="8.7265625" style="15" bestFit="1" customWidth="1"/>
    <col min="15115" max="15343" width="11.453125" style="15"/>
    <col min="15344" max="15344" width="29.7265625" style="15" customWidth="1"/>
    <col min="15345" max="15345" width="11.81640625" style="15" customWidth="1"/>
    <col min="15346" max="15346" width="8.7265625" style="15" customWidth="1"/>
    <col min="15347" max="15364" width="8.7265625" style="15" bestFit="1" customWidth="1"/>
    <col min="15365" max="15365" width="8.7265625" style="15" customWidth="1"/>
    <col min="15366" max="15370" width="8.7265625" style="15" bestFit="1" customWidth="1"/>
    <col min="15371" max="15599" width="11.453125" style="15"/>
    <col min="15600" max="15600" width="29.7265625" style="15" customWidth="1"/>
    <col min="15601" max="15601" width="11.81640625" style="15" customWidth="1"/>
    <col min="15602" max="15602" width="8.7265625" style="15" customWidth="1"/>
    <col min="15603" max="15620" width="8.7265625" style="15" bestFit="1" customWidth="1"/>
    <col min="15621" max="15621" width="8.7265625" style="15" customWidth="1"/>
    <col min="15622" max="15626" width="8.7265625" style="15" bestFit="1" customWidth="1"/>
    <col min="15627" max="15855" width="11.453125" style="15"/>
    <col min="15856" max="15856" width="29.7265625" style="15" customWidth="1"/>
    <col min="15857" max="15857" width="11.81640625" style="15" customWidth="1"/>
    <col min="15858" max="15858" width="8.7265625" style="15" customWidth="1"/>
    <col min="15859" max="15876" width="8.7265625" style="15" bestFit="1" customWidth="1"/>
    <col min="15877" max="15877" width="8.7265625" style="15" customWidth="1"/>
    <col min="15878" max="15882" width="8.7265625" style="15" bestFit="1" customWidth="1"/>
    <col min="15883" max="16111" width="11.453125" style="15"/>
    <col min="16112" max="16112" width="29.7265625" style="15" customWidth="1"/>
    <col min="16113" max="16113" width="11.81640625" style="15" customWidth="1"/>
    <col min="16114" max="16114" width="8.7265625" style="15" customWidth="1"/>
    <col min="16115" max="16132" width="8.7265625" style="15" bestFit="1" customWidth="1"/>
    <col min="16133" max="16133" width="8.7265625" style="15" customWidth="1"/>
    <col min="16134" max="16138" width="8.7265625" style="15" bestFit="1" customWidth="1"/>
    <col min="16139" max="16384" width="11.453125" style="15"/>
  </cols>
  <sheetData>
    <row r="1" spans="1:20" ht="36" customHeight="1" thickTop="1" x14ac:dyDescent="0.4">
      <c r="A1" s="8" t="s">
        <v>227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36" customHeight="1" x14ac:dyDescent="0.25">
      <c r="A2" s="10" t="s">
        <v>214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20" ht="15.5" x14ac:dyDescent="0.25">
      <c r="A3" s="33" t="s">
        <v>50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0" ht="30" customHeight="1" x14ac:dyDescent="0.25">
      <c r="A4" s="17" t="s">
        <v>56</v>
      </c>
      <c r="B4" s="17">
        <v>2000</v>
      </c>
      <c r="C4" s="17">
        <v>2001</v>
      </c>
      <c r="D4" s="17">
        <v>2002</v>
      </c>
      <c r="E4" s="17">
        <v>2003</v>
      </c>
      <c r="F4" s="17">
        <v>2004</v>
      </c>
      <c r="G4" s="17">
        <v>2005</v>
      </c>
      <c r="H4" s="17">
        <v>2006</v>
      </c>
      <c r="I4" s="17">
        <v>2007</v>
      </c>
      <c r="J4" s="17">
        <v>2008</v>
      </c>
      <c r="K4" s="17">
        <v>2009</v>
      </c>
      <c r="L4" s="17">
        <v>2010</v>
      </c>
      <c r="M4" s="17">
        <v>2011</v>
      </c>
      <c r="N4" s="17">
        <v>2012</v>
      </c>
      <c r="O4" s="17">
        <v>2013</v>
      </c>
      <c r="P4" s="17">
        <v>2014</v>
      </c>
      <c r="Q4" s="17">
        <v>2015</v>
      </c>
      <c r="R4" s="17">
        <v>2016</v>
      </c>
      <c r="S4" s="17">
        <v>2017</v>
      </c>
      <c r="T4" s="17">
        <v>2018</v>
      </c>
    </row>
    <row r="5" spans="1:20" ht="18" customHeight="1" x14ac:dyDescent="0.25">
      <c r="A5" s="31" t="s">
        <v>51</v>
      </c>
      <c r="B5" s="208">
        <v>1239.7341633829869</v>
      </c>
      <c r="C5" s="208">
        <v>989.69940055184384</v>
      </c>
      <c r="D5" s="208">
        <v>1217.6638076483368</v>
      </c>
      <c r="E5" s="208">
        <v>1044.3313720454546</v>
      </c>
      <c r="F5" s="208">
        <v>1109.2359468181817</v>
      </c>
      <c r="G5" s="208">
        <v>1162.6374313636363</v>
      </c>
      <c r="H5" s="208">
        <v>1046.5748911363635</v>
      </c>
      <c r="I5" s="208">
        <v>1072.1369090909091</v>
      </c>
      <c r="J5" s="208">
        <v>571.10155993522733</v>
      </c>
      <c r="K5" s="208">
        <v>427.32932004545461</v>
      </c>
      <c r="L5" s="208">
        <v>408.55982812146647</v>
      </c>
      <c r="M5" s="208">
        <v>341.96712232941803</v>
      </c>
      <c r="N5" s="208">
        <v>741.13636363636374</v>
      </c>
      <c r="O5" s="208">
        <v>112.5</v>
      </c>
      <c r="P5" s="208">
        <v>101.81818181818181</v>
      </c>
      <c r="Q5" s="208">
        <v>100</v>
      </c>
      <c r="R5" s="208">
        <v>70.454545454545453</v>
      </c>
      <c r="S5" s="208">
        <v>84.090909090909093</v>
      </c>
      <c r="T5" s="208">
        <v>54.545454545454547</v>
      </c>
    </row>
    <row r="6" spans="1:20" ht="18" customHeight="1" x14ac:dyDescent="0.25">
      <c r="A6" s="30" t="s">
        <v>52</v>
      </c>
      <c r="B6" s="209">
        <v>123.47077886621308</v>
      </c>
      <c r="C6" s="209">
        <v>120.82493511579951</v>
      </c>
      <c r="D6" s="209">
        <v>126.84396974488642</v>
      </c>
      <c r="E6" s="209">
        <v>118.89577024815823</v>
      </c>
      <c r="F6" s="209">
        <v>110.22752906270836</v>
      </c>
      <c r="G6" s="209">
        <v>111.97802346210531</v>
      </c>
      <c r="H6" s="209">
        <v>115.18018635876207</v>
      </c>
      <c r="I6" s="209">
        <v>115.09618149451146</v>
      </c>
      <c r="J6" s="209">
        <v>112.62718198162193</v>
      </c>
      <c r="K6" s="209">
        <v>106.73458865327277</v>
      </c>
      <c r="L6" s="209">
        <v>101.90421836352161</v>
      </c>
      <c r="M6" s="209">
        <v>92.939319058556521</v>
      </c>
      <c r="N6" s="209">
        <v>93.770491803278688</v>
      </c>
      <c r="O6" s="209">
        <v>96.925318761384332</v>
      </c>
      <c r="P6" s="209">
        <v>96.539162112932601</v>
      </c>
      <c r="Q6" s="209">
        <v>100</v>
      </c>
      <c r="R6" s="209">
        <v>103.53369763205829</v>
      </c>
      <c r="S6" s="209">
        <v>103.09653916211293</v>
      </c>
      <c r="T6" s="209">
        <v>105.53734061930783</v>
      </c>
    </row>
    <row r="7" spans="1:20" ht="18" customHeight="1" x14ac:dyDescent="0.25">
      <c r="A7" s="21" t="s">
        <v>53</v>
      </c>
      <c r="B7" s="209">
        <v>65.855785400316378</v>
      </c>
      <c r="C7" s="209">
        <v>67.590323072346592</v>
      </c>
      <c r="D7" s="209">
        <v>75.735585191513536</v>
      </c>
      <c r="E7" s="209">
        <v>96.332462622789834</v>
      </c>
      <c r="F7" s="209">
        <v>115.88195582675678</v>
      </c>
      <c r="G7" s="209">
        <v>156.03948504730718</v>
      </c>
      <c r="H7" s="209">
        <v>149.20912117978301</v>
      </c>
      <c r="I7" s="209">
        <v>142.5711778536525</v>
      </c>
      <c r="J7" s="209">
        <v>162.66278486525567</v>
      </c>
      <c r="K7" s="209">
        <v>161.7206498441553</v>
      </c>
      <c r="L7" s="209">
        <v>140.1026997400887</v>
      </c>
      <c r="M7" s="209">
        <v>118.88805140805837</v>
      </c>
      <c r="N7" s="209">
        <v>123.57042583060365</v>
      </c>
      <c r="O7" s="209">
        <v>113.40664482919982</v>
      </c>
      <c r="P7" s="209">
        <v>103.02292934019654</v>
      </c>
      <c r="Q7" s="209">
        <v>100</v>
      </c>
      <c r="R7" s="209">
        <v>94.571829667758536</v>
      </c>
      <c r="S7" s="209">
        <v>100.42115114646701</v>
      </c>
      <c r="T7" s="209">
        <v>92.653252222742168</v>
      </c>
    </row>
    <row r="8" spans="1:20" ht="18" customHeight="1" x14ac:dyDescent="0.25">
      <c r="A8" s="21" t="s">
        <v>144</v>
      </c>
      <c r="B8" s="209">
        <v>118.1970754873203</v>
      </c>
      <c r="C8" s="209">
        <v>125.73665532363017</v>
      </c>
      <c r="D8" s="209">
        <v>108.8853921059342</v>
      </c>
      <c r="E8" s="209">
        <v>113.34149519281766</v>
      </c>
      <c r="F8" s="209">
        <v>101.33224148197988</v>
      </c>
      <c r="G8" s="209">
        <v>44.155829596412559</v>
      </c>
      <c r="H8" s="209">
        <v>60.391504478367565</v>
      </c>
      <c r="I8" s="209">
        <v>77.272613138422344</v>
      </c>
      <c r="J8" s="209">
        <v>67.9588823412208</v>
      </c>
      <c r="K8" s="209">
        <v>33.458088729133969</v>
      </c>
      <c r="L8" s="209">
        <v>77.620100684069598</v>
      </c>
      <c r="M8" s="209">
        <v>96.581906190057893</v>
      </c>
      <c r="N8" s="209">
        <v>71.804932735426007</v>
      </c>
      <c r="O8" s="209">
        <v>88.430493273542595</v>
      </c>
      <c r="P8" s="209">
        <v>95.515695067264573</v>
      </c>
      <c r="Q8" s="209">
        <v>100</v>
      </c>
      <c r="R8" s="209">
        <v>96.63677130044843</v>
      </c>
      <c r="S8" s="209">
        <v>96.973094170403584</v>
      </c>
      <c r="T8" s="209">
        <v>103.02690582959642</v>
      </c>
    </row>
    <row r="9" spans="1:20" ht="18" customHeight="1" x14ac:dyDescent="0.25">
      <c r="A9" s="21" t="s">
        <v>54</v>
      </c>
      <c r="B9" s="209">
        <v>205.08609857142855</v>
      </c>
      <c r="C9" s="209">
        <v>200.87957362160023</v>
      </c>
      <c r="D9" s="209">
        <v>193.80926464285716</v>
      </c>
      <c r="E9" s="209">
        <v>160.12752654761903</v>
      </c>
      <c r="F9" s="209">
        <v>143.6516285714286</v>
      </c>
      <c r="G9" s="209">
        <v>142.63200000000001</v>
      </c>
      <c r="H9" s="209">
        <v>105.30608571428571</v>
      </c>
      <c r="I9" s="209">
        <v>78.630619047619049</v>
      </c>
      <c r="J9" s="209">
        <v>71.425047619047618</v>
      </c>
      <c r="K9" s="209">
        <v>61.284828571428577</v>
      </c>
      <c r="L9" s="209">
        <v>74.202293968288402</v>
      </c>
      <c r="M9" s="209">
        <v>40.536442213948753</v>
      </c>
      <c r="N9" s="209">
        <v>21.428571428571427</v>
      </c>
      <c r="O9" s="209">
        <v>82.5</v>
      </c>
      <c r="P9" s="209">
        <v>89.642857142857139</v>
      </c>
      <c r="Q9" s="209">
        <v>100</v>
      </c>
      <c r="R9" s="209">
        <v>100</v>
      </c>
      <c r="S9" s="209">
        <v>92.857142857142861</v>
      </c>
      <c r="T9" s="209">
        <v>92.857142857142861</v>
      </c>
    </row>
    <row r="10" spans="1:20" ht="18" customHeight="1" x14ac:dyDescent="0.25">
      <c r="A10" s="36" t="s">
        <v>55</v>
      </c>
      <c r="B10" s="320">
        <v>58.040216112117811</v>
      </c>
      <c r="C10" s="320">
        <v>58.215769055686081</v>
      </c>
      <c r="D10" s="320">
        <v>61.491954459335894</v>
      </c>
      <c r="E10" s="320">
        <v>63.899798013215573</v>
      </c>
      <c r="F10" s="320">
        <v>77.748232570295357</v>
      </c>
      <c r="G10" s="320">
        <v>75.654516523086485</v>
      </c>
      <c r="H10" s="320">
        <v>74.134255127220555</v>
      </c>
      <c r="I10" s="320">
        <v>88.011614760853917</v>
      </c>
      <c r="J10" s="320">
        <v>93.865497682443674</v>
      </c>
      <c r="K10" s="320">
        <v>95.778317113097728</v>
      </c>
      <c r="L10" s="320">
        <v>108.72449737095965</v>
      </c>
      <c r="M10" s="320">
        <v>102.1699762978525</v>
      </c>
      <c r="N10" s="320">
        <v>100.33039647577093</v>
      </c>
      <c r="O10" s="320">
        <v>92.533039647577098</v>
      </c>
      <c r="P10" s="320">
        <v>95.440528634361229</v>
      </c>
      <c r="Q10" s="320">
        <v>100</v>
      </c>
      <c r="R10" s="320">
        <v>103.08370044052863</v>
      </c>
      <c r="S10" s="320">
        <v>118.06167400881057</v>
      </c>
      <c r="T10" s="320">
        <v>133.03964757709252</v>
      </c>
    </row>
    <row r="11" spans="1:20" ht="18" customHeight="1" x14ac:dyDescent="0.25">
      <c r="A11" s="18" t="s">
        <v>47</v>
      </c>
      <c r="B11" s="210">
        <v>106.6075011564313</v>
      </c>
      <c r="C11" s="210">
        <v>105.3584232160165</v>
      </c>
      <c r="D11" s="210">
        <v>110.15404325242601</v>
      </c>
      <c r="E11" s="210">
        <v>113.1211926804353</v>
      </c>
      <c r="F11" s="210">
        <v>115.65291082808344</v>
      </c>
      <c r="G11" s="210">
        <v>122.15837921457798</v>
      </c>
      <c r="H11" s="210">
        <v>122.4493799315125</v>
      </c>
      <c r="I11" s="210">
        <v>123.61113325343962</v>
      </c>
      <c r="J11" s="210">
        <v>124.92217342696162</v>
      </c>
      <c r="K11" s="210">
        <v>116.24026519091056</v>
      </c>
      <c r="L11" s="210">
        <v>113.25186478336772</v>
      </c>
      <c r="M11" s="210">
        <v>104.4119980955404</v>
      </c>
      <c r="N11" s="210">
        <v>105.42770988731947</v>
      </c>
      <c r="O11" s="210">
        <v>101.02523408982702</v>
      </c>
      <c r="P11" s="210">
        <v>98.504999206475162</v>
      </c>
      <c r="Q11" s="210">
        <v>100</v>
      </c>
      <c r="R11" s="210">
        <v>99.238216156165691</v>
      </c>
      <c r="S11" s="210">
        <v>102.20599904777019</v>
      </c>
      <c r="T11" s="210">
        <v>102.36470401523567</v>
      </c>
    </row>
    <row r="12" spans="1:20" ht="13" thickBot="1" x14ac:dyDescent="0.3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20" ht="16.5" customHeight="1" thickTop="1" x14ac:dyDescent="0.25">
      <c r="A13" s="25" t="s">
        <v>48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 ht="16.5" customHeight="1" x14ac:dyDescent="0.25">
      <c r="A14" s="188" t="s">
        <v>149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</row>
    <row r="15" spans="1:20" x14ac:dyDescent="0.25">
      <c r="A15" s="27" t="s">
        <v>49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</row>
    <row r="16" spans="1:20" ht="13" thickBot="1" x14ac:dyDescent="0.3">
      <c r="A16" s="191" t="s">
        <v>137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1" ht="13" thickTop="1" x14ac:dyDescent="0.25">
      <c r="A17" s="35"/>
    </row>
    <row r="18" spans="1:1" x14ac:dyDescent="0.25">
      <c r="A18" s="34"/>
    </row>
    <row r="19" spans="1:1" ht="14.5" x14ac:dyDescent="0.35">
      <c r="A19" s="41"/>
    </row>
  </sheetData>
  <hyperlinks>
    <hyperlink ref="A16" r:id="rId1" xr:uid="{00000000-0004-0000-0400-000000000000}"/>
  </hyperlinks>
  <pageMargins left="0.11811023622047245" right="0.11811023622047245" top="0.74803149606299213" bottom="0.74803149606299213" header="0.31496062992125984" footer="0.31496062992125984"/>
  <pageSetup paperSize="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T18"/>
  <sheetViews>
    <sheetView zoomScaleNormal="100" workbookViewId="0"/>
  </sheetViews>
  <sheetFormatPr baseColWidth="10" defaultColWidth="11.453125" defaultRowHeight="14.5" x14ac:dyDescent="0.35"/>
  <cols>
    <col min="1" max="1" width="64.453125" style="40" customWidth="1"/>
    <col min="2" max="20" width="8.7265625" style="40" customWidth="1"/>
    <col min="21" max="16384" width="11.453125" style="40"/>
  </cols>
  <sheetData>
    <row r="1" spans="1:20" ht="38.25" customHeight="1" thickTop="1" x14ac:dyDescent="0.4">
      <c r="A1" s="47" t="s">
        <v>153</v>
      </c>
      <c r="B1" s="155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0" ht="20" x14ac:dyDescent="0.4">
      <c r="A2" s="175" t="s">
        <v>199</v>
      </c>
    </row>
    <row r="4" spans="1:20" x14ac:dyDescent="0.35">
      <c r="A4" s="33" t="s">
        <v>215</v>
      </c>
    </row>
    <row r="5" spans="1:20" ht="18" customHeight="1" x14ac:dyDescent="0.35">
      <c r="A5" s="17" t="s">
        <v>56</v>
      </c>
      <c r="B5" s="18">
        <v>2000</v>
      </c>
      <c r="C5" s="17">
        <v>2001</v>
      </c>
      <c r="D5" s="17">
        <v>2002</v>
      </c>
      <c r="E5" s="17">
        <v>2003</v>
      </c>
      <c r="F5" s="17">
        <v>2004</v>
      </c>
      <c r="G5" s="17">
        <v>2005</v>
      </c>
      <c r="H5" s="17">
        <v>2006</v>
      </c>
      <c r="I5" s="17">
        <v>2007</v>
      </c>
      <c r="J5" s="17">
        <v>2008</v>
      </c>
      <c r="K5" s="17">
        <v>2009</v>
      </c>
      <c r="L5" s="17">
        <v>2010</v>
      </c>
      <c r="M5" s="17">
        <v>2011</v>
      </c>
      <c r="N5" s="17">
        <v>2012</v>
      </c>
      <c r="O5" s="17">
        <v>2013</v>
      </c>
      <c r="P5" s="17">
        <v>2014</v>
      </c>
      <c r="Q5" s="17">
        <v>2015</v>
      </c>
      <c r="R5" s="17">
        <v>2016</v>
      </c>
      <c r="S5" s="17">
        <v>2017</v>
      </c>
      <c r="T5" s="17">
        <v>2018</v>
      </c>
    </row>
    <row r="6" spans="1:20" ht="18" customHeight="1" x14ac:dyDescent="0.35">
      <c r="A6" s="31" t="s">
        <v>216</v>
      </c>
      <c r="B6" s="211">
        <f>'2.1.1'!B10*100/'2.1.1'!$Q10</f>
        <v>99.339868114757707</v>
      </c>
      <c r="C6" s="211">
        <f>'2.1.1'!C10*100/'2.1.1'!$Q10</f>
        <v>100.161958806974</v>
      </c>
      <c r="D6" s="211">
        <f>'2.1.1'!D10*100/'2.1.1'!$Q10</f>
        <v>101.71125556097925</v>
      </c>
      <c r="E6" s="211">
        <f>'2.1.1'!E10*100/'2.1.1'!$Q10</f>
        <v>105.88234078641131</v>
      </c>
      <c r="F6" s="211">
        <f>'2.1.1'!F10*100/'2.1.1'!$Q10</f>
        <v>110.72299695217247</v>
      </c>
      <c r="G6" s="211">
        <f>'2.1.1'!G10*100/'2.1.1'!$Q10</f>
        <v>109.49968576071669</v>
      </c>
      <c r="H6" s="211">
        <f>'2.1.1'!H10*100/'2.1.1'!$Q10</f>
        <v>111.15650538727793</v>
      </c>
      <c r="I6" s="211">
        <f>'2.1.1'!I10*100/'2.1.1'!$Q10</f>
        <v>114.14947370943034</v>
      </c>
      <c r="J6" s="211">
        <f>'2.1.1'!J10*100/'2.1.1'!$Q10</f>
        <v>114.34836866849194</v>
      </c>
      <c r="K6" s="211">
        <f>'2.1.1'!K10*100/'2.1.1'!$Q10</f>
        <v>104.19331229990802</v>
      </c>
      <c r="L6" s="211">
        <f>'2.1.1'!L10*100/'2.1.1'!$Q10</f>
        <v>107.32816845450934</v>
      </c>
      <c r="M6" s="211">
        <f>'2.1.1'!M10*100/'2.1.1'!$Q10</f>
        <v>102.85657528804131</v>
      </c>
      <c r="N6" s="211">
        <f>'2.1.1'!N10*100/'2.1.1'!$Q10</f>
        <v>101.94676201827572</v>
      </c>
      <c r="O6" s="211">
        <f>'2.1.1'!O10*100/'2.1.1'!$Q10</f>
        <v>100.25824394119984</v>
      </c>
      <c r="P6" s="211">
        <f>'2.1.1'!P10*100/'2.1.1'!$Q10</f>
        <v>98.986889153754476</v>
      </c>
      <c r="Q6" s="211">
        <f>'2.1.1'!Q10*100/'2.1.1'!$Q10</f>
        <v>100</v>
      </c>
      <c r="R6" s="211">
        <f>'2.1.1'!R10*100/'2.1.1'!$Q10</f>
        <v>99.483512117600313</v>
      </c>
      <c r="S6" s="211">
        <f>'2.1.1'!S10*100/'2.1.1'!$Q10</f>
        <v>104.96622963845849</v>
      </c>
      <c r="T6" s="211">
        <f>'2.1.1'!T10*100/'2.1.1'!$Q10</f>
        <v>100.33770361541518</v>
      </c>
    </row>
    <row r="7" spans="1:20" ht="18" customHeight="1" x14ac:dyDescent="0.35">
      <c r="A7" s="30" t="s">
        <v>217</v>
      </c>
      <c r="B7" s="212">
        <v>79.2</v>
      </c>
      <c r="C7" s="212">
        <v>81.8</v>
      </c>
      <c r="D7" s="212">
        <v>83.7</v>
      </c>
      <c r="E7" s="212">
        <v>86.2</v>
      </c>
      <c r="F7" s="212">
        <v>89.4</v>
      </c>
      <c r="G7" s="212">
        <v>92.9</v>
      </c>
      <c r="H7" s="212">
        <v>96.9</v>
      </c>
      <c r="I7" s="212">
        <v>101</v>
      </c>
      <c r="J7" s="212">
        <v>102.2</v>
      </c>
      <c r="K7" s="212">
        <v>98.1</v>
      </c>
      <c r="L7" s="212">
        <v>98.8</v>
      </c>
      <c r="M7" s="212">
        <v>99.1</v>
      </c>
      <c r="N7" s="212">
        <v>97.2</v>
      </c>
      <c r="O7" s="212">
        <v>95.5</v>
      </c>
      <c r="P7" s="212">
        <v>97.1</v>
      </c>
      <c r="Q7" s="212">
        <v>100</v>
      </c>
      <c r="R7" s="212">
        <v>103.3</v>
      </c>
      <c r="S7" s="212">
        <v>106.2</v>
      </c>
      <c r="T7" s="212">
        <v>109.4</v>
      </c>
    </row>
    <row r="8" spans="1:20" ht="18" customHeight="1" x14ac:dyDescent="0.35">
      <c r="A8" s="174" t="s">
        <v>218</v>
      </c>
      <c r="B8" s="213">
        <f>B6/B7*100</f>
        <v>125.42912640752235</v>
      </c>
      <c r="C8" s="213">
        <f t="shared" ref="C8:T8" si="0">C6/C7*100</f>
        <v>122.44738240461371</v>
      </c>
      <c r="D8" s="213">
        <f t="shared" si="0"/>
        <v>121.51882384824285</v>
      </c>
      <c r="E8" s="213">
        <f t="shared" si="0"/>
        <v>122.83334197959547</v>
      </c>
      <c r="F8" s="213">
        <f t="shared" si="0"/>
        <v>123.85122701585287</v>
      </c>
      <c r="G8" s="213">
        <f t="shared" si="0"/>
        <v>117.8683377402763</v>
      </c>
      <c r="H8" s="213">
        <f t="shared" si="0"/>
        <v>114.71259585890394</v>
      </c>
      <c r="I8" s="213">
        <f t="shared" si="0"/>
        <v>113.01928090042608</v>
      </c>
      <c r="J8" s="213">
        <f t="shared" si="0"/>
        <v>111.88685779695884</v>
      </c>
      <c r="K8" s="213">
        <f t="shared" si="0"/>
        <v>106.21132752284201</v>
      </c>
      <c r="L8" s="213">
        <f t="shared" si="0"/>
        <v>108.63174944788395</v>
      </c>
      <c r="M8" s="213">
        <f t="shared" si="0"/>
        <v>103.79069151164613</v>
      </c>
      <c r="N8" s="213">
        <f t="shared" si="0"/>
        <v>104.88350001880218</v>
      </c>
      <c r="O8" s="213">
        <f t="shared" si="0"/>
        <v>104.98245438869094</v>
      </c>
      <c r="P8" s="213">
        <f t="shared" si="0"/>
        <v>101.94324320675024</v>
      </c>
      <c r="Q8" s="213">
        <f t="shared" si="0"/>
        <v>100</v>
      </c>
      <c r="R8" s="213">
        <f t="shared" si="0"/>
        <v>96.305432834075816</v>
      </c>
      <c r="S8" s="213">
        <f t="shared" si="0"/>
        <v>98.838257663331902</v>
      </c>
      <c r="T8" s="213">
        <f t="shared" si="0"/>
        <v>91.716365279172919</v>
      </c>
    </row>
    <row r="9" spans="1:20" ht="15" thickBot="1" x14ac:dyDescent="0.4"/>
    <row r="10" spans="1:20" s="15" customFormat="1" ht="16.5" customHeight="1" thickTop="1" x14ac:dyDescent="0.25">
      <c r="A10" s="176" t="s">
        <v>219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0" s="15" customFormat="1" ht="16.5" customHeight="1" x14ac:dyDescent="0.25">
      <c r="A11" s="27" t="s">
        <v>135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spans="1:20" s="15" customFormat="1" ht="16.5" customHeight="1" thickBot="1" x14ac:dyDescent="0.3">
      <c r="A12" s="322" t="s">
        <v>178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</row>
    <row r="13" spans="1:20" s="15" customFormat="1" ht="13" thickTop="1" x14ac:dyDescent="0.25">
      <c r="A13" s="27" t="s">
        <v>138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spans="1:20" s="15" customFormat="1" ht="16.5" customHeight="1" thickBot="1" x14ac:dyDescent="0.3">
      <c r="A14" s="193" t="s">
        <v>137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</row>
    <row r="15" spans="1:20" ht="15" thickTop="1" x14ac:dyDescent="0.35"/>
    <row r="18" spans="7:20" x14ac:dyDescent="0.35"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</row>
  </sheetData>
  <hyperlinks>
    <hyperlink ref="A14" r:id="rId1" xr:uid="{00000000-0004-0000-0500-000000000000}"/>
    <hyperlink ref="A12" r:id="rId2" location="axzz5ekC16s5O" xr:uid="{00000000-0004-0000-0500-000001000000}"/>
  </hyperlinks>
  <pageMargins left="0.11811023622047245" right="0.11811023622047245" top="0.74803149606299213" bottom="0.74803149606299213" header="0.31496062992125984" footer="0.31496062992125984"/>
  <pageSetup paperSize="9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K27"/>
  <sheetViews>
    <sheetView zoomScaleNormal="100" workbookViewId="0"/>
  </sheetViews>
  <sheetFormatPr baseColWidth="10" defaultColWidth="11.453125" defaultRowHeight="14.5" x14ac:dyDescent="0.35"/>
  <cols>
    <col min="1" max="1" width="54" style="40" customWidth="1"/>
    <col min="2" max="6" width="12.7265625" style="40" customWidth="1"/>
    <col min="7" max="16384" width="11.453125" style="40"/>
  </cols>
  <sheetData>
    <row r="1" spans="1:11" ht="38.25" customHeight="1" thickTop="1" x14ac:dyDescent="0.4">
      <c r="A1" s="206" t="s">
        <v>221</v>
      </c>
    </row>
    <row r="3" spans="1:11" x14ac:dyDescent="0.35">
      <c r="A3" s="33" t="s">
        <v>140</v>
      </c>
    </row>
    <row r="4" spans="1:11" ht="24" customHeight="1" x14ac:dyDescent="0.35">
      <c r="A4" s="17" t="s">
        <v>56</v>
      </c>
      <c r="B4" s="17">
        <v>2010</v>
      </c>
      <c r="C4" s="17">
        <v>2011</v>
      </c>
      <c r="D4" s="17">
        <v>2012</v>
      </c>
      <c r="E4" s="17">
        <v>2013</v>
      </c>
      <c r="F4" s="17">
        <v>2014</v>
      </c>
      <c r="G4" s="17">
        <v>2015</v>
      </c>
      <c r="H4" s="17">
        <v>2016</v>
      </c>
      <c r="I4" s="17">
        <v>2017</v>
      </c>
      <c r="J4" s="17">
        <v>2018</v>
      </c>
    </row>
    <row r="5" spans="1:11" ht="24" customHeight="1" x14ac:dyDescent="0.35">
      <c r="A5" s="184" t="s">
        <v>139</v>
      </c>
      <c r="B5" s="187">
        <v>5402.9</v>
      </c>
      <c r="C5" s="187">
        <v>5178.1000000000004</v>
      </c>
      <c r="D5" s="187">
        <v>5132.3999999999996</v>
      </c>
      <c r="E5" s="187">
        <v>5047.3999999999996</v>
      </c>
      <c r="F5" s="187">
        <v>4983.2</v>
      </c>
      <c r="G5" s="187">
        <v>5034</v>
      </c>
      <c r="H5" s="187">
        <v>5008</v>
      </c>
      <c r="I5" s="187">
        <v>5284</v>
      </c>
      <c r="J5" s="187">
        <v>5051</v>
      </c>
    </row>
    <row r="6" spans="1:11" ht="24" customHeight="1" x14ac:dyDescent="0.35">
      <c r="A6" s="185" t="s">
        <v>143</v>
      </c>
      <c r="B6" s="186">
        <v>12.3</v>
      </c>
      <c r="C6" s="186">
        <v>12.9</v>
      </c>
      <c r="D6" s="186">
        <v>11.4</v>
      </c>
      <c r="E6" s="186">
        <v>13</v>
      </c>
      <c r="F6" s="186">
        <v>13.9</v>
      </c>
      <c r="G6" s="186">
        <v>13.3</v>
      </c>
      <c r="H6" s="186">
        <v>14.3</v>
      </c>
      <c r="I6" s="186">
        <v>13.4</v>
      </c>
      <c r="J6" s="186">
        <v>16.899999999999999</v>
      </c>
    </row>
    <row r="7" spans="1:11" ht="9.75" customHeight="1" thickBot="1" x14ac:dyDescent="0.4"/>
    <row r="8" spans="1:11" ht="18.75" customHeight="1" thickTop="1" x14ac:dyDescent="0.35">
      <c r="A8" s="181" t="s">
        <v>141</v>
      </c>
      <c r="B8" s="181"/>
      <c r="C8" s="181"/>
      <c r="D8" s="181"/>
      <c r="E8" s="181"/>
      <c r="F8" s="181"/>
      <c r="G8" s="181"/>
      <c r="H8" s="181"/>
      <c r="I8" s="181"/>
      <c r="J8" s="181"/>
    </row>
    <row r="9" spans="1:11" ht="15" customHeight="1" x14ac:dyDescent="0.35">
      <c r="A9" s="194" t="s">
        <v>142</v>
      </c>
      <c r="B9" s="195"/>
      <c r="C9" s="195"/>
      <c r="D9" s="195"/>
      <c r="E9" s="195"/>
      <c r="F9" s="195"/>
      <c r="G9" s="195"/>
      <c r="H9" s="195"/>
      <c r="I9" s="195"/>
      <c r="J9" s="195"/>
    </row>
    <row r="10" spans="1:11" x14ac:dyDescent="0.35">
      <c r="A10" s="194" t="s">
        <v>138</v>
      </c>
      <c r="B10" s="196"/>
      <c r="C10" s="196"/>
      <c r="D10" s="196"/>
      <c r="E10" s="196"/>
      <c r="F10" s="195"/>
      <c r="G10" s="195"/>
      <c r="H10" s="195"/>
      <c r="I10" s="195"/>
      <c r="J10" s="195"/>
    </row>
    <row r="11" spans="1:11" ht="15.75" customHeight="1" thickBot="1" x14ac:dyDescent="0.4">
      <c r="A11" s="417" t="s">
        <v>137</v>
      </c>
      <c r="B11" s="418"/>
      <c r="C11" s="418"/>
      <c r="D11" s="418"/>
      <c r="E11" s="418"/>
      <c r="F11" s="178"/>
      <c r="G11" s="265"/>
      <c r="H11" s="321"/>
      <c r="I11" s="321"/>
      <c r="J11" s="321"/>
    </row>
    <row r="12" spans="1:11" ht="15" thickTop="1" x14ac:dyDescent="0.35">
      <c r="B12" s="143"/>
      <c r="K12" s="263"/>
    </row>
    <row r="13" spans="1:11" x14ac:dyDescent="0.35">
      <c r="B13" s="143"/>
      <c r="J13" s="180"/>
    </row>
    <row r="14" spans="1:11" x14ac:dyDescent="0.35">
      <c r="B14" s="143"/>
      <c r="J14" s="180"/>
    </row>
    <row r="15" spans="1:11" x14ac:dyDescent="0.35">
      <c r="B15" s="143"/>
      <c r="J15" s="180"/>
    </row>
    <row r="16" spans="1:11" x14ac:dyDescent="0.35">
      <c r="B16" s="143"/>
      <c r="F16" s="264"/>
      <c r="J16" s="180"/>
    </row>
    <row r="17" spans="1:10" x14ac:dyDescent="0.35">
      <c r="B17" s="143"/>
      <c r="J17" s="180"/>
    </row>
    <row r="18" spans="1:10" x14ac:dyDescent="0.35">
      <c r="J18" s="180"/>
    </row>
    <row r="19" spans="1:10" x14ac:dyDescent="0.35">
      <c r="J19" s="180"/>
    </row>
    <row r="20" spans="1:10" x14ac:dyDescent="0.35">
      <c r="J20" s="180"/>
    </row>
    <row r="21" spans="1:10" x14ac:dyDescent="0.35">
      <c r="J21" s="180"/>
    </row>
    <row r="22" spans="1:10" x14ac:dyDescent="0.35">
      <c r="A22" s="41"/>
      <c r="J22" s="180"/>
    </row>
    <row r="23" spans="1:10" x14ac:dyDescent="0.35">
      <c r="J23" s="180"/>
    </row>
    <row r="26" spans="1:10" x14ac:dyDescent="0.35">
      <c r="B26" s="41"/>
    </row>
    <row r="27" spans="1:10" x14ac:dyDescent="0.35">
      <c r="B27" s="41"/>
    </row>
  </sheetData>
  <mergeCells count="1">
    <mergeCell ref="A11:E11"/>
  </mergeCells>
  <hyperlinks>
    <hyperlink ref="A11" r:id="rId1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T11"/>
  <sheetViews>
    <sheetView zoomScaleNormal="100" workbookViewId="0"/>
  </sheetViews>
  <sheetFormatPr baseColWidth="10" defaultColWidth="11.453125" defaultRowHeight="14.5" x14ac:dyDescent="0.35"/>
  <cols>
    <col min="1" max="1" width="42.26953125" style="40" customWidth="1"/>
    <col min="2" max="16" width="6.7265625" style="40" customWidth="1"/>
    <col min="17" max="20" width="6.81640625" style="40" customWidth="1"/>
    <col min="21" max="16384" width="11.453125" style="40"/>
  </cols>
  <sheetData>
    <row r="1" spans="1:20" ht="38.25" customHeight="1" thickTop="1" x14ac:dyDescent="0.6">
      <c r="A1" s="8" t="s">
        <v>246</v>
      </c>
    </row>
    <row r="2" spans="1:20" ht="21.75" customHeight="1" x14ac:dyDescent="0.35">
      <c r="A2" s="33" t="s">
        <v>224</v>
      </c>
    </row>
    <row r="3" spans="1:20" ht="38.25" customHeight="1" x14ac:dyDescent="0.35">
      <c r="A3" s="17" t="s">
        <v>56</v>
      </c>
      <c r="B3" s="164">
        <v>2000</v>
      </c>
      <c r="C3" s="164">
        <v>2001</v>
      </c>
      <c r="D3" s="164">
        <v>2002</v>
      </c>
      <c r="E3" s="164">
        <v>2003</v>
      </c>
      <c r="F3" s="164">
        <v>2004</v>
      </c>
      <c r="G3" s="164">
        <v>2005</v>
      </c>
      <c r="H3" s="164">
        <v>2006</v>
      </c>
      <c r="I3" s="164">
        <v>2007</v>
      </c>
      <c r="J3" s="164">
        <v>2008</v>
      </c>
      <c r="K3" s="164">
        <v>2009</v>
      </c>
      <c r="L3" s="164">
        <v>2010</v>
      </c>
      <c r="M3" s="164">
        <v>2011</v>
      </c>
      <c r="N3" s="164">
        <v>2012</v>
      </c>
      <c r="O3" s="179">
        <v>2013</v>
      </c>
      <c r="P3" s="179">
        <v>2014</v>
      </c>
      <c r="Q3" s="179">
        <v>2015</v>
      </c>
      <c r="R3" s="179">
        <v>2016</v>
      </c>
      <c r="S3" s="179">
        <v>2017</v>
      </c>
      <c r="T3" s="179">
        <v>2018</v>
      </c>
    </row>
    <row r="4" spans="1:20" ht="38.25" customHeight="1" x14ac:dyDescent="0.35">
      <c r="A4" s="31" t="s">
        <v>231</v>
      </c>
      <c r="B4" s="208">
        <v>106.6075011564313</v>
      </c>
      <c r="C4" s="208">
        <v>105.3584232160165</v>
      </c>
      <c r="D4" s="208">
        <v>110.15404325242601</v>
      </c>
      <c r="E4" s="208">
        <v>113.1211926804353</v>
      </c>
      <c r="F4" s="208">
        <v>115.65291082808344</v>
      </c>
      <c r="G4" s="208">
        <v>122.15837921457798</v>
      </c>
      <c r="H4" s="208">
        <v>122.4493799315125</v>
      </c>
      <c r="I4" s="208">
        <v>123.61113325343962</v>
      </c>
      <c r="J4" s="208">
        <v>124.92217342696162</v>
      </c>
      <c r="K4" s="208">
        <v>116.24026519091056</v>
      </c>
      <c r="L4" s="208">
        <v>113.25186478336772</v>
      </c>
      <c r="M4" s="208">
        <v>104.4119980955404</v>
      </c>
      <c r="N4" s="208">
        <v>105.42770988731947</v>
      </c>
      <c r="O4" s="208">
        <v>101.02523408982702</v>
      </c>
      <c r="P4" s="208">
        <v>98.504999206475162</v>
      </c>
      <c r="Q4" s="208">
        <v>100</v>
      </c>
      <c r="R4" s="208">
        <v>99.238216156165691</v>
      </c>
      <c r="S4" s="208">
        <v>102.20599904777019</v>
      </c>
      <c r="T4" s="208">
        <v>102.36470401523567</v>
      </c>
    </row>
    <row r="5" spans="1:20" ht="38.25" customHeight="1" x14ac:dyDescent="0.35">
      <c r="A5" s="174" t="s">
        <v>232</v>
      </c>
      <c r="B5" s="186">
        <v>99.339868114757707</v>
      </c>
      <c r="C5" s="186">
        <v>100.161958806974</v>
      </c>
      <c r="D5" s="186">
        <v>101.71125556097925</v>
      </c>
      <c r="E5" s="186">
        <v>105.88234078641131</v>
      </c>
      <c r="F5" s="186">
        <v>110.72299695217247</v>
      </c>
      <c r="G5" s="186">
        <v>109.49968576071669</v>
      </c>
      <c r="H5" s="186">
        <v>111.15650538727793</v>
      </c>
      <c r="I5" s="186">
        <v>114.14947370943034</v>
      </c>
      <c r="J5" s="186">
        <v>114.34836866849194</v>
      </c>
      <c r="K5" s="186">
        <v>104.19331229990802</v>
      </c>
      <c r="L5" s="186">
        <v>107.32816845450934</v>
      </c>
      <c r="M5" s="186">
        <v>102.85657528804131</v>
      </c>
      <c r="N5" s="186">
        <v>101.94676201827572</v>
      </c>
      <c r="O5" s="186">
        <v>100.25824394119984</v>
      </c>
      <c r="P5" s="186">
        <v>98.986889153754476</v>
      </c>
      <c r="Q5" s="186">
        <v>100</v>
      </c>
      <c r="R5" s="186">
        <v>99.483512117600313</v>
      </c>
      <c r="S5" s="186">
        <v>104.96622963845849</v>
      </c>
      <c r="T5" s="186">
        <v>100.33770361541518</v>
      </c>
    </row>
    <row r="6" spans="1:20" ht="8.25" customHeight="1" thickBot="1" x14ac:dyDescent="0.4"/>
    <row r="7" spans="1:20" ht="22.5" customHeight="1" thickTop="1" thickBot="1" x14ac:dyDescent="0.4">
      <c r="A7" s="419" t="s">
        <v>225</v>
      </c>
      <c r="B7" s="419"/>
      <c r="C7" s="419"/>
      <c r="D7" s="419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260"/>
      <c r="R7" s="315"/>
      <c r="S7" s="332"/>
      <c r="T7" s="332"/>
    </row>
    <row r="8" spans="1:20" ht="24.75" customHeight="1" thickTop="1" thickBot="1" x14ac:dyDescent="0.4">
      <c r="A8" s="420" t="s">
        <v>226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261"/>
      <c r="R8" s="316"/>
      <c r="S8" s="333"/>
      <c r="T8" s="333"/>
    </row>
    <row r="9" spans="1:20" ht="15" thickTop="1" x14ac:dyDescent="0.35">
      <c r="A9" s="207" t="s">
        <v>138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207"/>
      <c r="R9" s="207"/>
      <c r="S9" s="207"/>
      <c r="T9" s="207"/>
    </row>
    <row r="10" spans="1:20" ht="15" thickBot="1" x14ac:dyDescent="0.4">
      <c r="A10" s="330" t="s">
        <v>137</v>
      </c>
      <c r="B10" s="331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262"/>
      <c r="R10" s="262"/>
      <c r="S10" s="262"/>
      <c r="T10" s="262"/>
    </row>
    <row r="11" spans="1:20" ht="15" thickTop="1" x14ac:dyDescent="0.35"/>
  </sheetData>
  <mergeCells count="2">
    <mergeCell ref="A7:P7"/>
    <mergeCell ref="A8:P8"/>
  </mergeCells>
  <hyperlinks>
    <hyperlink ref="A10" r:id="rId1" xr:uid="{00000000-0004-0000-0700-000000000000}"/>
  </hyperlinks>
  <pageMargins left="0.11811023622047245" right="0.11811023622047245" top="0.74803149606299213" bottom="0.74803149606299213" header="0.31496062992125984" footer="0.31496062992125984"/>
  <pageSetup paperSize="9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</sheetPr>
  <dimension ref="A1:AD52"/>
  <sheetViews>
    <sheetView zoomScale="95" zoomScaleNormal="95" workbookViewId="0"/>
  </sheetViews>
  <sheetFormatPr baseColWidth="10" defaultColWidth="11.453125" defaultRowHeight="12.5" x14ac:dyDescent="0.25"/>
  <cols>
    <col min="1" max="1" width="26.7265625" style="87" customWidth="1"/>
    <col min="2" max="6" width="9.81640625" style="49" bestFit="1" customWidth="1"/>
    <col min="7" max="8" width="9.1796875" style="49" customWidth="1"/>
    <col min="9" max="10" width="9.81640625" style="49" bestFit="1" customWidth="1"/>
    <col min="11" max="21" width="9.1796875" style="49" customWidth="1"/>
    <col min="22" max="26" width="9.81640625" style="49" bestFit="1" customWidth="1"/>
    <col min="27" max="27" width="9.1796875" style="49" customWidth="1"/>
    <col min="28" max="28" width="11.453125" style="49"/>
    <col min="29" max="30" width="9.81640625" style="49" customWidth="1"/>
    <col min="31" max="16384" width="11.453125" style="49"/>
  </cols>
  <sheetData>
    <row r="1" spans="1:30" ht="38.25" customHeight="1" thickTop="1" x14ac:dyDescent="0.4">
      <c r="A1" s="47" t="s">
        <v>117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30" s="52" customFormat="1" ht="38.25" customHeight="1" x14ac:dyDescent="0.25">
      <c r="A2" s="50" t="s">
        <v>183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30" ht="15.5" x14ac:dyDescent="0.4">
      <c r="A3" s="53" t="s">
        <v>88</v>
      </c>
      <c r="B3" s="54"/>
      <c r="C3" s="54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6"/>
    </row>
    <row r="4" spans="1:30" ht="46.5" customHeight="1" x14ac:dyDescent="0.25">
      <c r="A4" s="57" t="s">
        <v>6</v>
      </c>
      <c r="B4" s="57">
        <v>1990</v>
      </c>
      <c r="C4" s="57">
        <v>1991</v>
      </c>
      <c r="D4" s="57">
        <v>1992</v>
      </c>
      <c r="E4" s="57">
        <v>1993</v>
      </c>
      <c r="F4" s="57">
        <v>1994</v>
      </c>
      <c r="G4" s="57">
        <v>1995</v>
      </c>
      <c r="H4" s="57">
        <v>1996</v>
      </c>
      <c r="I4" s="57">
        <v>1997</v>
      </c>
      <c r="J4" s="57">
        <v>1998</v>
      </c>
      <c r="K4" s="57">
        <v>1999</v>
      </c>
      <c r="L4" s="57">
        <v>2000</v>
      </c>
      <c r="M4" s="57">
        <v>2001</v>
      </c>
      <c r="N4" s="57">
        <v>2002</v>
      </c>
      <c r="O4" s="57">
        <v>2003</v>
      </c>
      <c r="P4" s="57">
        <v>2004</v>
      </c>
      <c r="Q4" s="57">
        <v>2005</v>
      </c>
      <c r="R4" s="57">
        <v>2006</v>
      </c>
      <c r="S4" s="57">
        <v>2007</v>
      </c>
      <c r="T4" s="57">
        <v>2008</v>
      </c>
      <c r="U4" s="57">
        <v>2009</v>
      </c>
      <c r="V4" s="57">
        <v>2010</v>
      </c>
      <c r="W4" s="57">
        <v>2011</v>
      </c>
      <c r="X4" s="57">
        <v>2012</v>
      </c>
      <c r="Y4" s="57">
        <v>2013</v>
      </c>
      <c r="Z4" s="57">
        <v>2014</v>
      </c>
      <c r="AA4" s="57">
        <v>2015</v>
      </c>
      <c r="AB4" s="57">
        <v>2016</v>
      </c>
      <c r="AC4" s="57">
        <v>2017</v>
      </c>
      <c r="AD4" s="57">
        <v>2018</v>
      </c>
    </row>
    <row r="5" spans="1:30" ht="42.75" customHeight="1" x14ac:dyDescent="0.25">
      <c r="A5" s="58" t="s">
        <v>89</v>
      </c>
      <c r="B5" s="59">
        <v>20797.775818364025</v>
      </c>
      <c r="C5" s="59">
        <v>21313.867878039702</v>
      </c>
      <c r="D5" s="59">
        <v>21330.814379380303</v>
      </c>
      <c r="E5" s="59">
        <v>20626.960700678588</v>
      </c>
      <c r="F5" s="59">
        <v>21309.64980258865</v>
      </c>
      <c r="G5" s="59">
        <v>22787.282959392454</v>
      </c>
      <c r="H5" s="59">
        <v>20212.214156260343</v>
      </c>
      <c r="I5" s="59">
        <v>21745.643990917928</v>
      </c>
      <c r="J5" s="59">
        <v>22999.112127827593</v>
      </c>
      <c r="K5" s="59">
        <v>25099.611981657767</v>
      </c>
      <c r="L5" s="59">
        <v>26410.861199364826</v>
      </c>
      <c r="M5" s="59">
        <v>24593.069113635374</v>
      </c>
      <c r="N5" s="59">
        <v>26501.008781236007</v>
      </c>
      <c r="O5" s="59">
        <v>25917.11093507582</v>
      </c>
      <c r="P5" s="59">
        <v>25849.895272203739</v>
      </c>
      <c r="Q5" s="59">
        <v>25478.168652274682</v>
      </c>
      <c r="R5" s="59">
        <v>25702.10977704771</v>
      </c>
      <c r="S5" s="59">
        <v>25675.831928002764</v>
      </c>
      <c r="T5" s="59">
        <v>25172.626682112299</v>
      </c>
      <c r="U5" s="59">
        <v>22762.978137169153</v>
      </c>
      <c r="V5" s="59">
        <v>21776.93173412087</v>
      </c>
      <c r="W5" s="59">
        <v>20271.401744541552</v>
      </c>
      <c r="X5" s="59">
        <v>20486.648691508606</v>
      </c>
      <c r="Y5" s="59">
        <v>18785.68662703086</v>
      </c>
      <c r="Z5" s="59">
        <v>18722.184285795967</v>
      </c>
      <c r="AA5" s="59">
        <v>19352.084224858507</v>
      </c>
      <c r="AB5" s="59">
        <v>18657.27078800751</v>
      </c>
      <c r="AC5" s="59">
        <v>19644.79007356695</v>
      </c>
      <c r="AD5" s="59">
        <v>18937.997690279906</v>
      </c>
    </row>
    <row r="6" spans="1:30" ht="20.149999999999999" customHeight="1" x14ac:dyDescent="0.25">
      <c r="A6" s="60" t="s">
        <v>7</v>
      </c>
      <c r="B6" s="61">
        <v>5722888.9699999997</v>
      </c>
      <c r="C6" s="61">
        <v>5627082.7699999996</v>
      </c>
      <c r="D6" s="61">
        <v>5457219.1399999997</v>
      </c>
      <c r="E6" s="61">
        <v>5362912.99</v>
      </c>
      <c r="F6" s="61">
        <v>5340057.08</v>
      </c>
      <c r="G6" s="61">
        <v>5397819.0599999996</v>
      </c>
      <c r="H6" s="61">
        <v>5511989.1200000001</v>
      </c>
      <c r="I6" s="61">
        <v>5423700.6900000004</v>
      </c>
      <c r="J6" s="61">
        <v>5385665.5</v>
      </c>
      <c r="K6" s="61">
        <v>5285138.91</v>
      </c>
      <c r="L6" s="61">
        <v>5287226.6100000003</v>
      </c>
      <c r="M6" s="61">
        <v>5339678.13</v>
      </c>
      <c r="N6" s="61">
        <v>5296316.2300000004</v>
      </c>
      <c r="O6" s="61">
        <v>5383369.0199999996</v>
      </c>
      <c r="P6" s="61">
        <v>5390800.46</v>
      </c>
      <c r="Q6" s="61">
        <v>5361956.16</v>
      </c>
      <c r="R6" s="61">
        <v>5353534.9800000004</v>
      </c>
      <c r="S6" s="61">
        <v>5305941.0599999996</v>
      </c>
      <c r="T6" s="61">
        <v>5191050.1500000004</v>
      </c>
      <c r="U6" s="61">
        <v>4815178.74</v>
      </c>
      <c r="V6" s="61">
        <v>4917519.7699999996</v>
      </c>
      <c r="W6" s="61">
        <v>4763859.8600000003</v>
      </c>
      <c r="X6" s="61">
        <v>4698576.2</v>
      </c>
      <c r="Y6" s="61">
        <v>4605489.7699999996</v>
      </c>
      <c r="Z6" s="61">
        <v>4436291.8600000003</v>
      </c>
      <c r="AA6" s="61">
        <v>4470304.93</v>
      </c>
      <c r="AB6" s="61">
        <v>4453116.07</v>
      </c>
      <c r="AC6" s="61">
        <v>4483136.74</v>
      </c>
      <c r="AD6" s="61" t="s">
        <v>80</v>
      </c>
    </row>
    <row r="7" spans="1:30" ht="15" customHeight="1" x14ac:dyDescent="0.25">
      <c r="A7" s="62" t="s">
        <v>8</v>
      </c>
      <c r="B7" s="63">
        <v>1263201.74</v>
      </c>
      <c r="C7" s="63">
        <v>1215921.83</v>
      </c>
      <c r="D7" s="63">
        <v>1166795.53</v>
      </c>
      <c r="E7" s="63">
        <v>1158812.72</v>
      </c>
      <c r="F7" s="63">
        <v>1140446.97</v>
      </c>
      <c r="G7" s="63">
        <v>1138099.21</v>
      </c>
      <c r="H7" s="63">
        <v>1157031.83</v>
      </c>
      <c r="I7" s="63">
        <v>1122504.1100000001</v>
      </c>
      <c r="J7" s="63">
        <v>1097746.95</v>
      </c>
      <c r="K7" s="63">
        <v>1065405.52</v>
      </c>
      <c r="L7" s="63">
        <v>1064683.71</v>
      </c>
      <c r="M7" s="63">
        <v>1079268.3500000001</v>
      </c>
      <c r="N7" s="63">
        <v>1057847.22</v>
      </c>
      <c r="O7" s="63">
        <v>1054868.08</v>
      </c>
      <c r="P7" s="63">
        <v>1039065.56</v>
      </c>
      <c r="Q7" s="63">
        <v>1016481.76</v>
      </c>
      <c r="R7" s="63">
        <v>1025004.7</v>
      </c>
      <c r="S7" s="63">
        <v>999234.16</v>
      </c>
      <c r="T7" s="63">
        <v>1001191.76</v>
      </c>
      <c r="U7" s="63">
        <v>932881.52</v>
      </c>
      <c r="V7" s="63">
        <v>966975.76</v>
      </c>
      <c r="W7" s="63">
        <v>943562.42</v>
      </c>
      <c r="X7" s="63">
        <v>949815.84</v>
      </c>
      <c r="Y7" s="63">
        <v>967977.94</v>
      </c>
      <c r="Z7" s="63">
        <v>927954.19</v>
      </c>
      <c r="AA7" s="63">
        <v>931839.1</v>
      </c>
      <c r="AB7" s="63">
        <v>937673.66</v>
      </c>
      <c r="AC7" s="63">
        <v>936003.17</v>
      </c>
      <c r="AD7" s="63" t="s">
        <v>80</v>
      </c>
    </row>
    <row r="8" spans="1:30" ht="15" customHeight="1" x14ac:dyDescent="0.25">
      <c r="A8" s="62" t="s">
        <v>9</v>
      </c>
      <c r="B8" s="63">
        <v>79566.320000000007</v>
      </c>
      <c r="C8" s="63">
        <v>83354.34</v>
      </c>
      <c r="D8" s="63">
        <v>76840.05</v>
      </c>
      <c r="E8" s="63">
        <v>77085.210000000006</v>
      </c>
      <c r="F8" s="63">
        <v>77405.8</v>
      </c>
      <c r="G8" s="63">
        <v>80926.429999999993</v>
      </c>
      <c r="H8" s="63">
        <v>84357.52</v>
      </c>
      <c r="I8" s="63">
        <v>83947.64</v>
      </c>
      <c r="J8" s="63">
        <v>83297.94</v>
      </c>
      <c r="K8" s="63">
        <v>81664.06</v>
      </c>
      <c r="L8" s="63">
        <v>82128.61</v>
      </c>
      <c r="M8" s="63">
        <v>85993.39</v>
      </c>
      <c r="N8" s="63">
        <v>87668.07</v>
      </c>
      <c r="O8" s="63">
        <v>93257.02</v>
      </c>
      <c r="P8" s="63">
        <v>93126.09</v>
      </c>
      <c r="Q8" s="63">
        <v>94547.27</v>
      </c>
      <c r="R8" s="63">
        <v>92188.02</v>
      </c>
      <c r="S8" s="63">
        <v>89671.69</v>
      </c>
      <c r="T8" s="63">
        <v>89021.43</v>
      </c>
      <c r="U8" s="63">
        <v>82242.259999999995</v>
      </c>
      <c r="V8" s="63">
        <v>86824.68</v>
      </c>
      <c r="W8" s="63">
        <v>84652</v>
      </c>
      <c r="X8" s="63">
        <v>81906.28</v>
      </c>
      <c r="Y8" s="63">
        <v>82349.22</v>
      </c>
      <c r="Z8" s="63">
        <v>78677.740000000005</v>
      </c>
      <c r="AA8" s="63">
        <v>81046.78</v>
      </c>
      <c r="AB8" s="63">
        <v>81940.789999999994</v>
      </c>
      <c r="AC8" s="63">
        <v>84526.64</v>
      </c>
      <c r="AD8" s="63" t="s">
        <v>80</v>
      </c>
    </row>
    <row r="9" spans="1:30" ht="15" customHeight="1" x14ac:dyDescent="0.25">
      <c r="A9" s="62" t="s">
        <v>10</v>
      </c>
      <c r="B9" s="63">
        <v>149738.74</v>
      </c>
      <c r="C9" s="63">
        <v>151846.09</v>
      </c>
      <c r="D9" s="63">
        <v>151454.47</v>
      </c>
      <c r="E9" s="63">
        <v>150439.74</v>
      </c>
      <c r="F9" s="63">
        <v>155088.57</v>
      </c>
      <c r="G9" s="63">
        <v>157598.41</v>
      </c>
      <c r="H9" s="63">
        <v>161698.29999999999</v>
      </c>
      <c r="I9" s="63">
        <v>153440.98000000001</v>
      </c>
      <c r="J9" s="63">
        <v>159089.81</v>
      </c>
      <c r="K9" s="63">
        <v>153303.60999999999</v>
      </c>
      <c r="L9" s="63">
        <v>154463.76</v>
      </c>
      <c r="M9" s="63">
        <v>152413.29</v>
      </c>
      <c r="N9" s="63">
        <v>151133.04</v>
      </c>
      <c r="O9" s="63">
        <v>151815.65</v>
      </c>
      <c r="P9" s="63">
        <v>153015.88</v>
      </c>
      <c r="Q9" s="63">
        <v>148883.94</v>
      </c>
      <c r="R9" s="63">
        <v>146410.06</v>
      </c>
      <c r="S9" s="63">
        <v>143015.9</v>
      </c>
      <c r="T9" s="63">
        <v>143205.45000000001</v>
      </c>
      <c r="U9" s="63">
        <v>130252.44</v>
      </c>
      <c r="V9" s="63">
        <v>137141.29</v>
      </c>
      <c r="W9" s="63">
        <v>126680.64</v>
      </c>
      <c r="X9" s="63">
        <v>123500.54</v>
      </c>
      <c r="Y9" s="63">
        <v>123208.21</v>
      </c>
      <c r="Z9" s="63">
        <v>117593.56</v>
      </c>
      <c r="AA9" s="63">
        <v>121555.95</v>
      </c>
      <c r="AB9" s="63">
        <v>120211.07</v>
      </c>
      <c r="AC9" s="63">
        <v>119382.64</v>
      </c>
      <c r="AD9" s="63" t="s">
        <v>80</v>
      </c>
    </row>
    <row r="10" spans="1:30" ht="15" customHeight="1" x14ac:dyDescent="0.25">
      <c r="A10" s="62" t="s">
        <v>11</v>
      </c>
      <c r="B10" s="63">
        <v>102568.46</v>
      </c>
      <c r="C10" s="63">
        <v>83887.91</v>
      </c>
      <c r="D10" s="63">
        <v>78631.22</v>
      </c>
      <c r="E10" s="63">
        <v>77892.37</v>
      </c>
      <c r="F10" s="63">
        <v>74018.37</v>
      </c>
      <c r="G10" s="63">
        <v>75518.25</v>
      </c>
      <c r="H10" s="63">
        <v>75370.13</v>
      </c>
      <c r="I10" s="63">
        <v>72231.45</v>
      </c>
      <c r="J10" s="63">
        <v>68324.69</v>
      </c>
      <c r="K10" s="63">
        <v>60901</v>
      </c>
      <c r="L10" s="63">
        <v>59808.42</v>
      </c>
      <c r="M10" s="63">
        <v>62990.74</v>
      </c>
      <c r="N10" s="63">
        <v>60093.46</v>
      </c>
      <c r="O10" s="63">
        <v>64673.51</v>
      </c>
      <c r="P10" s="63">
        <v>63804.99</v>
      </c>
      <c r="Q10" s="63">
        <v>64475.78</v>
      </c>
      <c r="R10" s="63">
        <v>65029.279999999999</v>
      </c>
      <c r="S10" s="63">
        <v>68908</v>
      </c>
      <c r="T10" s="63">
        <v>67592.460000000006</v>
      </c>
      <c r="U10" s="63">
        <v>58428.94</v>
      </c>
      <c r="V10" s="63">
        <v>61055.18</v>
      </c>
      <c r="W10" s="63">
        <v>66363.509999999995</v>
      </c>
      <c r="X10" s="63">
        <v>61272.23</v>
      </c>
      <c r="Y10" s="63">
        <v>55993.440000000002</v>
      </c>
      <c r="Z10" s="63">
        <v>59039.199999999997</v>
      </c>
      <c r="AA10" s="63">
        <v>62242.02</v>
      </c>
      <c r="AB10" s="63">
        <v>59727.06</v>
      </c>
      <c r="AC10" s="63">
        <v>62085.59</v>
      </c>
      <c r="AD10" s="63" t="s">
        <v>80</v>
      </c>
    </row>
    <row r="11" spans="1:30" ht="15" customHeight="1" x14ac:dyDescent="0.25">
      <c r="A11" s="64" t="s">
        <v>12</v>
      </c>
      <c r="B11" s="65">
        <v>6393.06</v>
      </c>
      <c r="C11" s="65">
        <v>7043.63</v>
      </c>
      <c r="D11" s="65">
        <v>7453.28</v>
      </c>
      <c r="E11" s="65">
        <v>7610.52</v>
      </c>
      <c r="F11" s="65">
        <v>7883.48</v>
      </c>
      <c r="G11" s="65">
        <v>7899.2</v>
      </c>
      <c r="H11" s="65">
        <v>8212.8700000000008</v>
      </c>
      <c r="I11" s="65">
        <v>8291.19</v>
      </c>
      <c r="J11" s="65">
        <v>8661.02</v>
      </c>
      <c r="K11" s="65">
        <v>8948.81</v>
      </c>
      <c r="L11" s="65">
        <v>9220.84</v>
      </c>
      <c r="M11" s="65">
        <v>9305.2199999999993</v>
      </c>
      <c r="N11" s="65">
        <v>9494.74</v>
      </c>
      <c r="O11" s="65">
        <v>9950.16</v>
      </c>
      <c r="P11" s="65">
        <v>10065.290000000001</v>
      </c>
      <c r="Q11" s="65">
        <v>10173.629999999999</v>
      </c>
      <c r="R11" s="65">
        <v>10389.629999999999</v>
      </c>
      <c r="S11" s="65">
        <v>10715.51</v>
      </c>
      <c r="T11" s="65">
        <v>10894.36</v>
      </c>
      <c r="U11" s="65">
        <v>10593.79</v>
      </c>
      <c r="V11" s="65">
        <v>10293.950000000001</v>
      </c>
      <c r="W11" s="65">
        <v>9967.98</v>
      </c>
      <c r="X11" s="65">
        <v>9398.89</v>
      </c>
      <c r="Y11" s="65">
        <v>8624.49</v>
      </c>
      <c r="Z11" s="65">
        <v>8999.14</v>
      </c>
      <c r="AA11" s="65">
        <v>9060.48</v>
      </c>
      <c r="AB11" s="65">
        <v>9625.9500000000007</v>
      </c>
      <c r="AC11" s="65">
        <v>9952.09</v>
      </c>
      <c r="AD11" s="65" t="s">
        <v>80</v>
      </c>
    </row>
    <row r="12" spans="1:30" ht="15" customHeight="1" x14ac:dyDescent="0.25">
      <c r="A12" s="62" t="s">
        <v>13</v>
      </c>
      <c r="B12" s="63">
        <v>32359.200000000001</v>
      </c>
      <c r="C12" s="63">
        <v>25133.09</v>
      </c>
      <c r="D12" s="63">
        <v>23187.06</v>
      </c>
      <c r="E12" s="63">
        <v>23439.919999999998</v>
      </c>
      <c r="F12" s="63">
        <v>22604.29</v>
      </c>
      <c r="G12" s="63">
        <v>23184</v>
      </c>
      <c r="H12" s="63">
        <v>23771.49</v>
      </c>
      <c r="I12" s="63">
        <v>25002.77</v>
      </c>
      <c r="J12" s="63">
        <v>25366.89</v>
      </c>
      <c r="K12" s="63">
        <v>26459.93</v>
      </c>
      <c r="L12" s="63">
        <v>26063.75</v>
      </c>
      <c r="M12" s="63">
        <v>27259.119999999999</v>
      </c>
      <c r="N12" s="63">
        <v>28285.5</v>
      </c>
      <c r="O12" s="63">
        <v>29699.05</v>
      </c>
      <c r="P12" s="63">
        <v>29839.24</v>
      </c>
      <c r="Q12" s="63">
        <v>30272.26</v>
      </c>
      <c r="R12" s="63">
        <v>30660.400000000001</v>
      </c>
      <c r="S12" s="63">
        <v>32072.52</v>
      </c>
      <c r="T12" s="63">
        <v>31169.53</v>
      </c>
      <c r="U12" s="63">
        <v>28769.29</v>
      </c>
      <c r="V12" s="63">
        <v>28382.69</v>
      </c>
      <c r="W12" s="63">
        <v>28102.75</v>
      </c>
      <c r="X12" s="63">
        <v>26248.58</v>
      </c>
      <c r="Y12" s="63">
        <v>24924.14</v>
      </c>
      <c r="Z12" s="63">
        <v>24133.919999999998</v>
      </c>
      <c r="AA12" s="63">
        <v>24604.47</v>
      </c>
      <c r="AB12" s="63">
        <v>24763.74</v>
      </c>
      <c r="AC12" s="63">
        <v>25472.57</v>
      </c>
      <c r="AD12" s="63" t="s">
        <v>80</v>
      </c>
    </row>
    <row r="13" spans="1:30" ht="15" customHeight="1" x14ac:dyDescent="0.25">
      <c r="A13" s="62" t="s">
        <v>14</v>
      </c>
      <c r="B13" s="63">
        <v>72082.81</v>
      </c>
      <c r="C13" s="63">
        <v>82658.41</v>
      </c>
      <c r="D13" s="63">
        <v>76730.740000000005</v>
      </c>
      <c r="E13" s="63">
        <v>79044.37</v>
      </c>
      <c r="F13" s="63">
        <v>83099.53</v>
      </c>
      <c r="G13" s="63">
        <v>80144.960000000006</v>
      </c>
      <c r="H13" s="63">
        <v>93315.19</v>
      </c>
      <c r="I13" s="63">
        <v>83826.84</v>
      </c>
      <c r="J13" s="63">
        <v>79936.800000000003</v>
      </c>
      <c r="K13" s="63">
        <v>77568.17</v>
      </c>
      <c r="L13" s="63">
        <v>73155.210000000006</v>
      </c>
      <c r="M13" s="63">
        <v>74729.53</v>
      </c>
      <c r="N13" s="63">
        <v>73970.06</v>
      </c>
      <c r="O13" s="63">
        <v>79006.05</v>
      </c>
      <c r="P13" s="63">
        <v>73153.69</v>
      </c>
      <c r="Q13" s="63">
        <v>68826.2</v>
      </c>
      <c r="R13" s="63">
        <v>76553.97</v>
      </c>
      <c r="S13" s="63">
        <v>71993.08</v>
      </c>
      <c r="T13" s="63">
        <v>68366.22</v>
      </c>
      <c r="U13" s="63">
        <v>65244.4</v>
      </c>
      <c r="V13" s="63">
        <v>65465.95</v>
      </c>
      <c r="W13" s="63">
        <v>60311.43</v>
      </c>
      <c r="X13" s="63">
        <v>55744.01</v>
      </c>
      <c r="Y13" s="63">
        <v>57421.05</v>
      </c>
      <c r="Z13" s="63">
        <v>53454.2</v>
      </c>
      <c r="AA13" s="63">
        <v>50783.45</v>
      </c>
      <c r="AB13" s="63">
        <v>53004.49</v>
      </c>
      <c r="AC13" s="63">
        <v>50827.51</v>
      </c>
      <c r="AD13" s="63" t="s">
        <v>80</v>
      </c>
    </row>
    <row r="14" spans="1:30" ht="15" customHeight="1" x14ac:dyDescent="0.25">
      <c r="A14" s="62" t="s">
        <v>15</v>
      </c>
      <c r="B14" s="63">
        <v>73429.23</v>
      </c>
      <c r="C14" s="63">
        <v>64032.5</v>
      </c>
      <c r="D14" s="63">
        <v>58602.12</v>
      </c>
      <c r="E14" s="63">
        <v>55091.37</v>
      </c>
      <c r="F14" s="63">
        <v>52662.57</v>
      </c>
      <c r="G14" s="63">
        <v>53260.29</v>
      </c>
      <c r="H14" s="63">
        <v>53218.81</v>
      </c>
      <c r="I14" s="63">
        <v>53073.62</v>
      </c>
      <c r="J14" s="63">
        <v>52481.04</v>
      </c>
      <c r="K14" s="63">
        <v>51182.3</v>
      </c>
      <c r="L14" s="63">
        <v>49243.75</v>
      </c>
      <c r="M14" s="63">
        <v>51519.9</v>
      </c>
      <c r="N14" s="63">
        <v>50166.5</v>
      </c>
      <c r="O14" s="63">
        <v>50485.36</v>
      </c>
      <c r="P14" s="63">
        <v>51198.27</v>
      </c>
      <c r="Q14" s="63">
        <v>51282.82</v>
      </c>
      <c r="R14" s="63">
        <v>51197.83</v>
      </c>
      <c r="S14" s="63">
        <v>49418.5</v>
      </c>
      <c r="T14" s="63">
        <v>49908.92</v>
      </c>
      <c r="U14" s="63">
        <v>45573.45</v>
      </c>
      <c r="V14" s="63">
        <v>46428.76</v>
      </c>
      <c r="W14" s="63">
        <v>45681.42</v>
      </c>
      <c r="X14" s="63">
        <v>43178.44</v>
      </c>
      <c r="Y14" s="63">
        <v>42840.25</v>
      </c>
      <c r="Z14" s="63">
        <v>40779.35</v>
      </c>
      <c r="AA14" s="63">
        <v>41790.26</v>
      </c>
      <c r="AB14" s="63">
        <v>42309.13</v>
      </c>
      <c r="AC14" s="63">
        <v>43482.84</v>
      </c>
      <c r="AD14" s="63" t="s">
        <v>80</v>
      </c>
    </row>
    <row r="15" spans="1:30" ht="15" customHeight="1" x14ac:dyDescent="0.25">
      <c r="A15" s="62" t="s">
        <v>16</v>
      </c>
      <c r="B15" s="63">
        <v>18688.580000000002</v>
      </c>
      <c r="C15" s="63">
        <v>17341.5</v>
      </c>
      <c r="D15" s="63">
        <v>17452.900000000001</v>
      </c>
      <c r="E15" s="63">
        <v>17669.53</v>
      </c>
      <c r="F15" s="63">
        <v>18079.16</v>
      </c>
      <c r="G15" s="63">
        <v>18778.36</v>
      </c>
      <c r="H15" s="63">
        <v>19408.95</v>
      </c>
      <c r="I15" s="63">
        <v>19763.97</v>
      </c>
      <c r="J15" s="63">
        <v>19514.53</v>
      </c>
      <c r="K15" s="63">
        <v>18893.509999999998</v>
      </c>
      <c r="L15" s="63">
        <v>19144.88</v>
      </c>
      <c r="M15" s="63">
        <v>20072.7</v>
      </c>
      <c r="N15" s="63">
        <v>20256.95</v>
      </c>
      <c r="O15" s="63">
        <v>19977.09</v>
      </c>
      <c r="P15" s="63">
        <v>20274.740000000002</v>
      </c>
      <c r="Q15" s="63">
        <v>20580.87</v>
      </c>
      <c r="R15" s="63">
        <v>20778.27</v>
      </c>
      <c r="S15" s="63">
        <v>20940.82</v>
      </c>
      <c r="T15" s="63">
        <v>21676.799999999999</v>
      </c>
      <c r="U15" s="63">
        <v>19679.52</v>
      </c>
      <c r="V15" s="63">
        <v>19699.28</v>
      </c>
      <c r="W15" s="63">
        <v>19703.650000000001</v>
      </c>
      <c r="X15" s="63">
        <v>19128.669999999998</v>
      </c>
      <c r="Y15" s="63">
        <v>18432.3</v>
      </c>
      <c r="Z15" s="63">
        <v>16697.73</v>
      </c>
      <c r="AA15" s="63">
        <v>16894.580000000002</v>
      </c>
      <c r="AB15" s="63">
        <v>17742.39</v>
      </c>
      <c r="AC15" s="63">
        <v>17527.8</v>
      </c>
      <c r="AD15" s="63" t="s">
        <v>80</v>
      </c>
    </row>
    <row r="16" spans="1:30" ht="15" customHeight="1" x14ac:dyDescent="0.25">
      <c r="A16" s="64" t="s">
        <v>17</v>
      </c>
      <c r="B16" s="65">
        <v>293263.03999999998</v>
      </c>
      <c r="C16" s="65">
        <v>301471.71000000002</v>
      </c>
      <c r="D16" s="65">
        <v>311787.61</v>
      </c>
      <c r="E16" s="65">
        <v>301453.73</v>
      </c>
      <c r="F16" s="65">
        <v>318637.15999999997</v>
      </c>
      <c r="G16" s="65">
        <v>335288.74</v>
      </c>
      <c r="H16" s="65">
        <v>327612.24</v>
      </c>
      <c r="I16" s="65">
        <v>342420.4</v>
      </c>
      <c r="J16" s="65">
        <v>352771.86</v>
      </c>
      <c r="K16" s="65">
        <v>381012.61</v>
      </c>
      <c r="L16" s="65">
        <v>397149.43</v>
      </c>
      <c r="M16" s="65">
        <v>395044.98</v>
      </c>
      <c r="N16" s="65">
        <v>413000.17</v>
      </c>
      <c r="O16" s="65">
        <v>420869.32</v>
      </c>
      <c r="P16" s="65">
        <v>437760.97</v>
      </c>
      <c r="Q16" s="65">
        <v>452597.08</v>
      </c>
      <c r="R16" s="65">
        <v>445995.71</v>
      </c>
      <c r="S16" s="65">
        <v>457953.04</v>
      </c>
      <c r="T16" s="65">
        <v>424236.94</v>
      </c>
      <c r="U16" s="65">
        <v>383893.48</v>
      </c>
      <c r="V16" s="65">
        <v>370082.15</v>
      </c>
      <c r="W16" s="65">
        <v>370874.33</v>
      </c>
      <c r="X16" s="65">
        <v>363774.11</v>
      </c>
      <c r="Y16" s="65">
        <v>336646.05</v>
      </c>
      <c r="Z16" s="65">
        <v>339848.98</v>
      </c>
      <c r="AA16" s="65">
        <v>351817.5</v>
      </c>
      <c r="AB16" s="65">
        <v>342221.99</v>
      </c>
      <c r="AC16" s="65">
        <v>357296.69</v>
      </c>
      <c r="AD16" s="65" t="s">
        <v>80</v>
      </c>
    </row>
    <row r="17" spans="1:30" ht="15" customHeight="1" x14ac:dyDescent="0.25">
      <c r="A17" s="62" t="s">
        <v>18</v>
      </c>
      <c r="B17" s="63">
        <v>40539.18</v>
      </c>
      <c r="C17" s="63">
        <v>37393.81</v>
      </c>
      <c r="D17" s="63">
        <v>27328.33</v>
      </c>
      <c r="E17" s="63">
        <v>21404.720000000001</v>
      </c>
      <c r="F17" s="63">
        <v>22103.03</v>
      </c>
      <c r="G17" s="63">
        <v>20309.46</v>
      </c>
      <c r="H17" s="63">
        <v>21007.34</v>
      </c>
      <c r="I17" s="63">
        <v>20650.61</v>
      </c>
      <c r="J17" s="63">
        <v>19042.349999999999</v>
      </c>
      <c r="K17" s="63">
        <v>17718.09</v>
      </c>
      <c r="L17" s="63">
        <v>17423.75</v>
      </c>
      <c r="M17" s="63">
        <v>17811.919999999998</v>
      </c>
      <c r="N17" s="63">
        <v>17275.32</v>
      </c>
      <c r="O17" s="63">
        <v>19172.919999999998</v>
      </c>
      <c r="P17" s="63">
        <v>19468.63</v>
      </c>
      <c r="Q17" s="63">
        <v>19341.05</v>
      </c>
      <c r="R17" s="63">
        <v>18645.830000000002</v>
      </c>
      <c r="S17" s="63">
        <v>22403.91</v>
      </c>
      <c r="T17" s="63">
        <v>20251</v>
      </c>
      <c r="U17" s="63">
        <v>16869.28</v>
      </c>
      <c r="V17" s="63">
        <v>21315.85</v>
      </c>
      <c r="W17" s="63">
        <v>21396.68</v>
      </c>
      <c r="X17" s="63">
        <v>20351.849999999999</v>
      </c>
      <c r="Y17" s="63">
        <v>22086.37</v>
      </c>
      <c r="Z17" s="63">
        <v>21291.93</v>
      </c>
      <c r="AA17" s="63">
        <v>18278.259999999998</v>
      </c>
      <c r="AB17" s="63">
        <v>19804.04</v>
      </c>
      <c r="AC17" s="63">
        <v>21060.75</v>
      </c>
      <c r="AD17" s="63" t="s">
        <v>80</v>
      </c>
    </row>
    <row r="18" spans="1:30" ht="15" customHeight="1" x14ac:dyDescent="0.25">
      <c r="A18" s="62" t="s">
        <v>19</v>
      </c>
      <c r="B18" s="63">
        <v>72315.86</v>
      </c>
      <c r="C18" s="63">
        <v>70017.429999999993</v>
      </c>
      <c r="D18" s="63">
        <v>68463.56</v>
      </c>
      <c r="E18" s="63">
        <v>70665.429999999993</v>
      </c>
      <c r="F18" s="63">
        <v>76325.47</v>
      </c>
      <c r="G18" s="63">
        <v>72827.48</v>
      </c>
      <c r="H18" s="63">
        <v>78764.61</v>
      </c>
      <c r="I18" s="63">
        <v>77380.98</v>
      </c>
      <c r="J18" s="63">
        <v>73712.75</v>
      </c>
      <c r="K18" s="63">
        <v>73195.77</v>
      </c>
      <c r="L18" s="63">
        <v>71310.92</v>
      </c>
      <c r="M18" s="63">
        <v>76697.210000000006</v>
      </c>
      <c r="N18" s="63">
        <v>79132.17</v>
      </c>
      <c r="O18" s="63">
        <v>86753.04</v>
      </c>
      <c r="P18" s="63">
        <v>83233.55</v>
      </c>
      <c r="Q18" s="63">
        <v>71202.94</v>
      </c>
      <c r="R18" s="63">
        <v>82711.350000000006</v>
      </c>
      <c r="S18" s="63">
        <v>81271.48</v>
      </c>
      <c r="T18" s="63">
        <v>73286.05</v>
      </c>
      <c r="U18" s="63">
        <v>69455.97</v>
      </c>
      <c r="V18" s="63">
        <v>77362.33</v>
      </c>
      <c r="W18" s="63">
        <v>69840.899999999994</v>
      </c>
      <c r="X18" s="63">
        <v>64379.85</v>
      </c>
      <c r="Y18" s="63">
        <v>64917.67</v>
      </c>
      <c r="Z18" s="63">
        <v>60723.94</v>
      </c>
      <c r="AA18" s="63">
        <v>57155.61</v>
      </c>
      <c r="AB18" s="63">
        <v>60081.81</v>
      </c>
      <c r="AC18" s="63">
        <v>57502.03</v>
      </c>
      <c r="AD18" s="63" t="s">
        <v>80</v>
      </c>
    </row>
    <row r="19" spans="1:30" ht="15" customHeight="1" x14ac:dyDescent="0.25">
      <c r="A19" s="62" t="s">
        <v>20</v>
      </c>
      <c r="B19" s="63">
        <v>556607.89</v>
      </c>
      <c r="C19" s="63">
        <v>583564.35</v>
      </c>
      <c r="D19" s="63">
        <v>573310.44999999995</v>
      </c>
      <c r="E19" s="63">
        <v>551859.67000000004</v>
      </c>
      <c r="F19" s="63">
        <v>545897.37</v>
      </c>
      <c r="G19" s="63">
        <v>553818.30000000005</v>
      </c>
      <c r="H19" s="63">
        <v>571830.68999999994</v>
      </c>
      <c r="I19" s="63">
        <v>564734.38</v>
      </c>
      <c r="J19" s="63">
        <v>579442.81000000006</v>
      </c>
      <c r="K19" s="63">
        <v>572785.17000000004</v>
      </c>
      <c r="L19" s="63">
        <v>566953.80000000005</v>
      </c>
      <c r="M19" s="63">
        <v>571735.77</v>
      </c>
      <c r="N19" s="63">
        <v>565039.74</v>
      </c>
      <c r="O19" s="63">
        <v>569879.68000000005</v>
      </c>
      <c r="P19" s="63">
        <v>569099.98</v>
      </c>
      <c r="Q19" s="63">
        <v>570749.99</v>
      </c>
      <c r="R19" s="63">
        <v>559207.18000000005</v>
      </c>
      <c r="S19" s="63">
        <v>549614.77</v>
      </c>
      <c r="T19" s="63">
        <v>543162.96</v>
      </c>
      <c r="U19" s="63">
        <v>521614.5</v>
      </c>
      <c r="V19" s="63">
        <v>527962.97</v>
      </c>
      <c r="W19" s="63">
        <v>502267.33</v>
      </c>
      <c r="X19" s="63">
        <v>501785.61</v>
      </c>
      <c r="Y19" s="63">
        <v>501792.72</v>
      </c>
      <c r="Z19" s="63">
        <v>471396.01</v>
      </c>
      <c r="AA19" s="63">
        <v>477286.3</v>
      </c>
      <c r="AB19" s="63">
        <v>477790.46</v>
      </c>
      <c r="AC19" s="63">
        <v>481984.74</v>
      </c>
      <c r="AD19" s="63" t="s">
        <v>80</v>
      </c>
    </row>
    <row r="20" spans="1:30" ht="15" customHeight="1" x14ac:dyDescent="0.25">
      <c r="A20" s="62" t="s">
        <v>21</v>
      </c>
      <c r="B20" s="63">
        <v>105597.46</v>
      </c>
      <c r="C20" s="63">
        <v>105324.56</v>
      </c>
      <c r="D20" s="63">
        <v>106667.83</v>
      </c>
      <c r="E20" s="63">
        <v>106404.14</v>
      </c>
      <c r="F20" s="63">
        <v>109640.96000000001</v>
      </c>
      <c r="G20" s="63">
        <v>111814.56</v>
      </c>
      <c r="H20" s="63">
        <v>114849.68</v>
      </c>
      <c r="I20" s="63">
        <v>119677.79</v>
      </c>
      <c r="J20" s="63">
        <v>125397.35</v>
      </c>
      <c r="K20" s="63">
        <v>125887.06</v>
      </c>
      <c r="L20" s="63">
        <v>128893.54</v>
      </c>
      <c r="M20" s="63">
        <v>129767.62</v>
      </c>
      <c r="N20" s="63">
        <v>129764.15</v>
      </c>
      <c r="O20" s="63">
        <v>134214.54999999999</v>
      </c>
      <c r="P20" s="63">
        <v>134982.57</v>
      </c>
      <c r="Q20" s="63">
        <v>138903.88</v>
      </c>
      <c r="R20" s="63">
        <v>135194.07</v>
      </c>
      <c r="S20" s="63">
        <v>137970.01</v>
      </c>
      <c r="T20" s="63">
        <v>134672.32999999999</v>
      </c>
      <c r="U20" s="63">
        <v>127276.05</v>
      </c>
      <c r="V20" s="63">
        <v>121042.65</v>
      </c>
      <c r="W20" s="63">
        <v>118172.96</v>
      </c>
      <c r="X20" s="63">
        <v>114553.59</v>
      </c>
      <c r="Y20" s="63">
        <v>105034.03</v>
      </c>
      <c r="Z20" s="63">
        <v>101967.14</v>
      </c>
      <c r="AA20" s="63">
        <v>98223.91</v>
      </c>
      <c r="AB20" s="63">
        <v>94804.2</v>
      </c>
      <c r="AC20" s="63">
        <v>98884.54</v>
      </c>
      <c r="AD20" s="63" t="s">
        <v>80</v>
      </c>
    </row>
    <row r="21" spans="1:30" ht="15" customHeight="1" x14ac:dyDescent="0.25">
      <c r="A21" s="64" t="s">
        <v>22</v>
      </c>
      <c r="B21" s="65">
        <v>94156.84</v>
      </c>
      <c r="C21" s="65">
        <v>87391.44</v>
      </c>
      <c r="D21" s="65">
        <v>77410.149999999994</v>
      </c>
      <c r="E21" s="65">
        <v>78242.240000000005</v>
      </c>
      <c r="F21" s="65">
        <v>77309.509999999995</v>
      </c>
      <c r="G21" s="65">
        <v>75873.679999999993</v>
      </c>
      <c r="H21" s="65">
        <v>78209.75</v>
      </c>
      <c r="I21" s="65">
        <v>76686.399999999994</v>
      </c>
      <c r="J21" s="65">
        <v>76263</v>
      </c>
      <c r="K21" s="65">
        <v>76776.78</v>
      </c>
      <c r="L21" s="65">
        <v>73921.490000000005</v>
      </c>
      <c r="M21" s="65">
        <v>75913.570000000007</v>
      </c>
      <c r="N21" s="65">
        <v>74234.22</v>
      </c>
      <c r="O21" s="65">
        <v>77258.48</v>
      </c>
      <c r="P21" s="65">
        <v>76311.78</v>
      </c>
      <c r="Q21" s="65">
        <v>76176.649999999994</v>
      </c>
      <c r="R21" s="65">
        <v>74969.84</v>
      </c>
      <c r="S21" s="65">
        <v>73241.33</v>
      </c>
      <c r="T21" s="65">
        <v>71418.539999999994</v>
      </c>
      <c r="U21" s="65">
        <v>65305.8</v>
      </c>
      <c r="V21" s="65">
        <v>65666.009999999995</v>
      </c>
      <c r="W21" s="65">
        <v>64071</v>
      </c>
      <c r="X21" s="65">
        <v>60166.879999999997</v>
      </c>
      <c r="Y21" s="65">
        <v>57302.879999999997</v>
      </c>
      <c r="Z21" s="65">
        <v>57951.09</v>
      </c>
      <c r="AA21" s="65">
        <v>61314.95</v>
      </c>
      <c r="AB21" s="65">
        <v>61743.93</v>
      </c>
      <c r="AC21" s="65">
        <v>64488.77</v>
      </c>
      <c r="AD21" s="65" t="s">
        <v>80</v>
      </c>
    </row>
    <row r="22" spans="1:30" ht="15" customHeight="1" x14ac:dyDescent="0.25">
      <c r="A22" s="62" t="s">
        <v>23</v>
      </c>
      <c r="B22" s="63">
        <v>56494.41</v>
      </c>
      <c r="C22" s="63">
        <v>57140.34</v>
      </c>
      <c r="D22" s="63">
        <v>56866.46</v>
      </c>
      <c r="E22" s="63">
        <v>57707.13</v>
      </c>
      <c r="F22" s="63">
        <v>58890.01</v>
      </c>
      <c r="G22" s="63">
        <v>60336.09</v>
      </c>
      <c r="H22" s="63">
        <v>62335.11</v>
      </c>
      <c r="I22" s="63">
        <v>63937.38</v>
      </c>
      <c r="J22" s="63">
        <v>66497.73</v>
      </c>
      <c r="K22" s="63">
        <v>67876.47</v>
      </c>
      <c r="L22" s="63">
        <v>70303.48</v>
      </c>
      <c r="M22" s="63">
        <v>72682.62</v>
      </c>
      <c r="N22" s="63">
        <v>70781.36</v>
      </c>
      <c r="O22" s="63">
        <v>70959</v>
      </c>
      <c r="P22" s="63">
        <v>70139.039999999994</v>
      </c>
      <c r="Q22" s="63">
        <v>72002.710000000006</v>
      </c>
      <c r="R22" s="63">
        <v>71672.59</v>
      </c>
      <c r="S22" s="63">
        <v>71082.87</v>
      </c>
      <c r="T22" s="63">
        <v>70150.33</v>
      </c>
      <c r="U22" s="63">
        <v>63795.83</v>
      </c>
      <c r="V22" s="63">
        <v>63430.43</v>
      </c>
      <c r="W22" s="63">
        <v>59075.17</v>
      </c>
      <c r="X22" s="63">
        <v>59364.09</v>
      </c>
      <c r="Y22" s="63">
        <v>59432.29</v>
      </c>
      <c r="Z22" s="63">
        <v>59340.79</v>
      </c>
      <c r="AA22" s="63">
        <v>61749.93</v>
      </c>
      <c r="AB22" s="63">
        <v>63873.23</v>
      </c>
      <c r="AC22" s="63">
        <v>63805.48</v>
      </c>
      <c r="AD22" s="63" t="s">
        <v>80</v>
      </c>
    </row>
    <row r="23" spans="1:30" ht="15" customHeight="1" x14ac:dyDescent="0.25">
      <c r="A23" s="62" t="s">
        <v>24</v>
      </c>
      <c r="B23" s="63">
        <v>522066.89</v>
      </c>
      <c r="C23" s="63">
        <v>524077.02</v>
      </c>
      <c r="D23" s="63">
        <v>520562.65</v>
      </c>
      <c r="E23" s="63">
        <v>514677.1</v>
      </c>
      <c r="F23" s="63">
        <v>508918.57</v>
      </c>
      <c r="G23" s="63">
        <v>538269.72</v>
      </c>
      <c r="H23" s="63">
        <v>531500.87</v>
      </c>
      <c r="I23" s="63">
        <v>538145.21</v>
      </c>
      <c r="J23" s="63">
        <v>549943.06999999995</v>
      </c>
      <c r="K23" s="63">
        <v>555773.06999999995</v>
      </c>
      <c r="L23" s="63">
        <v>562135.46</v>
      </c>
      <c r="M23" s="63">
        <v>569158.99</v>
      </c>
      <c r="N23" s="63">
        <v>568117.31000000006</v>
      </c>
      <c r="O23" s="63">
        <v>583684.59</v>
      </c>
      <c r="P23" s="63">
        <v>588027.68999999994</v>
      </c>
      <c r="Q23" s="63">
        <v>589159.32999999996</v>
      </c>
      <c r="R23" s="63">
        <v>579333.12</v>
      </c>
      <c r="S23" s="63">
        <v>570423.14</v>
      </c>
      <c r="T23" s="63">
        <v>557312.31000000006</v>
      </c>
      <c r="U23" s="63">
        <v>504522.55</v>
      </c>
      <c r="V23" s="63">
        <v>514662.97</v>
      </c>
      <c r="W23" s="63">
        <v>501769.94</v>
      </c>
      <c r="X23" s="63">
        <v>481730.12</v>
      </c>
      <c r="Y23" s="63">
        <v>451659.15</v>
      </c>
      <c r="Z23" s="63">
        <v>435316.79</v>
      </c>
      <c r="AA23" s="63">
        <v>443695.17</v>
      </c>
      <c r="AB23" s="63">
        <v>442502.6</v>
      </c>
      <c r="AC23" s="63">
        <v>438959.09</v>
      </c>
      <c r="AD23" s="63" t="s">
        <v>80</v>
      </c>
    </row>
    <row r="24" spans="1:30" ht="15" customHeight="1" x14ac:dyDescent="0.25">
      <c r="A24" s="62" t="s">
        <v>25</v>
      </c>
      <c r="B24" s="63">
        <v>26522.77</v>
      </c>
      <c r="C24" s="63">
        <v>24705.42</v>
      </c>
      <c r="D24" s="63">
        <v>19737.09</v>
      </c>
      <c r="E24" s="63">
        <v>16318.2</v>
      </c>
      <c r="F24" s="63">
        <v>14380.94</v>
      </c>
      <c r="G24" s="63">
        <v>13003.97</v>
      </c>
      <c r="H24" s="63">
        <v>13065.8</v>
      </c>
      <c r="I24" s="63">
        <v>12512.02</v>
      </c>
      <c r="J24" s="63">
        <v>12002.1</v>
      </c>
      <c r="K24" s="63">
        <v>11220.09</v>
      </c>
      <c r="L24" s="63">
        <v>10594.12</v>
      </c>
      <c r="M24" s="63">
        <v>11167.94</v>
      </c>
      <c r="N24" s="63">
        <v>11153.11</v>
      </c>
      <c r="O24" s="63">
        <v>11363.92</v>
      </c>
      <c r="P24" s="63">
        <v>11375.04</v>
      </c>
      <c r="Q24" s="63">
        <v>11589.78</v>
      </c>
      <c r="R24" s="63">
        <v>12102.84</v>
      </c>
      <c r="S24" s="63">
        <v>12604.6</v>
      </c>
      <c r="T24" s="63">
        <v>12188.85</v>
      </c>
      <c r="U24" s="63">
        <v>11506.78</v>
      </c>
      <c r="V24" s="63">
        <v>12655.54</v>
      </c>
      <c r="W24" s="63">
        <v>11861.57</v>
      </c>
      <c r="X24" s="63">
        <v>11706.06</v>
      </c>
      <c r="Y24" s="63">
        <v>11652.9</v>
      </c>
      <c r="Z24" s="63">
        <v>11530.67</v>
      </c>
      <c r="AA24" s="63">
        <v>11603.49</v>
      </c>
      <c r="AB24" s="63">
        <v>11662.48</v>
      </c>
      <c r="AC24" s="63">
        <v>11755.88</v>
      </c>
      <c r="AD24" s="63" t="s">
        <v>80</v>
      </c>
    </row>
    <row r="25" spans="1:30" ht="15" customHeight="1" x14ac:dyDescent="0.25">
      <c r="A25" s="62" t="s">
        <v>26</v>
      </c>
      <c r="B25" s="63">
        <v>48615.74</v>
      </c>
      <c r="C25" s="63">
        <v>50697.25</v>
      </c>
      <c r="D25" s="63">
        <v>31131.08</v>
      </c>
      <c r="E25" s="63">
        <v>24942.71</v>
      </c>
      <c r="F25" s="63">
        <v>23493.24</v>
      </c>
      <c r="G25" s="63">
        <v>22466.86</v>
      </c>
      <c r="H25" s="63">
        <v>23469.45</v>
      </c>
      <c r="I25" s="63">
        <v>22997.759999999998</v>
      </c>
      <c r="J25" s="63">
        <v>23925.279999999999</v>
      </c>
      <c r="K25" s="63">
        <v>21134.63</v>
      </c>
      <c r="L25" s="63">
        <v>19574.080000000002</v>
      </c>
      <c r="M25" s="63">
        <v>20347.439999999999</v>
      </c>
      <c r="N25" s="63">
        <v>20732.2</v>
      </c>
      <c r="O25" s="63">
        <v>20904.25</v>
      </c>
      <c r="P25" s="63">
        <v>21750.3</v>
      </c>
      <c r="Q25" s="63">
        <v>22989.64</v>
      </c>
      <c r="R25" s="63">
        <v>23301.45</v>
      </c>
      <c r="S25" s="63">
        <v>25494.13</v>
      </c>
      <c r="T25" s="63">
        <v>24553.23</v>
      </c>
      <c r="U25" s="63">
        <v>20020.27</v>
      </c>
      <c r="V25" s="63">
        <v>20875.080000000002</v>
      </c>
      <c r="W25" s="63">
        <v>21462.91</v>
      </c>
      <c r="X25" s="63">
        <v>21420.87</v>
      </c>
      <c r="Y25" s="63">
        <v>20158.669999999998</v>
      </c>
      <c r="Z25" s="63">
        <v>20143.86</v>
      </c>
      <c r="AA25" s="63">
        <v>20452.77</v>
      </c>
      <c r="AB25" s="63">
        <v>20475.79</v>
      </c>
      <c r="AC25" s="63">
        <v>20737.669999999998</v>
      </c>
      <c r="AD25" s="63" t="s">
        <v>80</v>
      </c>
    </row>
    <row r="26" spans="1:30" ht="15" customHeight="1" x14ac:dyDescent="0.25">
      <c r="A26" s="64" t="s">
        <v>27</v>
      </c>
      <c r="B26" s="65">
        <v>13145.83</v>
      </c>
      <c r="C26" s="65">
        <v>13811.15</v>
      </c>
      <c r="D26" s="65">
        <v>13526.39</v>
      </c>
      <c r="E26" s="65">
        <v>13676.69</v>
      </c>
      <c r="F26" s="65">
        <v>12959.98</v>
      </c>
      <c r="G26" s="65">
        <v>10652.89</v>
      </c>
      <c r="H26" s="65">
        <v>10762.73</v>
      </c>
      <c r="I26" s="65">
        <v>10232.290000000001</v>
      </c>
      <c r="J26" s="65">
        <v>9508.7099999999991</v>
      </c>
      <c r="K26" s="65">
        <v>10087.76</v>
      </c>
      <c r="L26" s="65">
        <v>10626.62</v>
      </c>
      <c r="M26" s="65">
        <v>11191.28</v>
      </c>
      <c r="N26" s="65">
        <v>12053.34</v>
      </c>
      <c r="O26" s="65">
        <v>12538.7</v>
      </c>
      <c r="P26" s="65">
        <v>14042.94</v>
      </c>
      <c r="Q26" s="65">
        <v>14304.87</v>
      </c>
      <c r="R26" s="65">
        <v>14050.43</v>
      </c>
      <c r="S26" s="65">
        <v>13555.02</v>
      </c>
      <c r="T26" s="65">
        <v>13450.09</v>
      </c>
      <c r="U26" s="65">
        <v>12849.49</v>
      </c>
      <c r="V26" s="65">
        <v>13449.77</v>
      </c>
      <c r="W26" s="65">
        <v>13254.3</v>
      </c>
      <c r="X26" s="65">
        <v>12881.4</v>
      </c>
      <c r="Y26" s="65">
        <v>12344.22</v>
      </c>
      <c r="Z26" s="65">
        <v>11987</v>
      </c>
      <c r="AA26" s="65">
        <v>11647.82</v>
      </c>
      <c r="AB26" s="65">
        <v>11553.17</v>
      </c>
      <c r="AC26" s="65">
        <v>11933.48</v>
      </c>
      <c r="AD26" s="65" t="s">
        <v>80</v>
      </c>
    </row>
    <row r="27" spans="1:30" ht="15" customHeight="1" x14ac:dyDescent="0.25">
      <c r="A27" s="62" t="s">
        <v>28</v>
      </c>
      <c r="B27" s="63">
        <v>2301.31</v>
      </c>
      <c r="C27" s="63">
        <v>2467.48</v>
      </c>
      <c r="D27" s="63">
        <v>2728.62</v>
      </c>
      <c r="E27" s="63">
        <v>2755.26</v>
      </c>
      <c r="F27" s="63">
        <v>2986.7</v>
      </c>
      <c r="G27" s="63">
        <v>3007.56</v>
      </c>
      <c r="H27" s="63">
        <v>2966.92</v>
      </c>
      <c r="I27" s="63">
        <v>3036.98</v>
      </c>
      <c r="J27" s="63">
        <v>3035.63</v>
      </c>
      <c r="K27" s="63">
        <v>3094.85</v>
      </c>
      <c r="L27" s="63">
        <v>3094.92</v>
      </c>
      <c r="M27" s="63">
        <v>2952.66</v>
      </c>
      <c r="N27" s="63">
        <v>2935.86</v>
      </c>
      <c r="O27" s="63">
        <v>3151.67</v>
      </c>
      <c r="P27" s="63">
        <v>3092.17</v>
      </c>
      <c r="Q27" s="63">
        <v>3177.78</v>
      </c>
      <c r="R27" s="63">
        <v>3234.08</v>
      </c>
      <c r="S27" s="63">
        <v>3350.62</v>
      </c>
      <c r="T27" s="63">
        <v>3366.09</v>
      </c>
      <c r="U27" s="63">
        <v>3150.76</v>
      </c>
      <c r="V27" s="63">
        <v>3215.92</v>
      </c>
      <c r="W27" s="63">
        <v>3311.64</v>
      </c>
      <c r="X27" s="63">
        <v>3486.85</v>
      </c>
      <c r="Y27" s="63">
        <v>3174.8</v>
      </c>
      <c r="Z27" s="63">
        <v>3208.58</v>
      </c>
      <c r="AA27" s="63">
        <v>2540.17</v>
      </c>
      <c r="AB27" s="63">
        <v>2272.77</v>
      </c>
      <c r="AC27" s="63">
        <v>2582.71</v>
      </c>
      <c r="AD27" s="63" t="s">
        <v>80</v>
      </c>
    </row>
    <row r="28" spans="1:30" ht="15" customHeight="1" x14ac:dyDescent="0.25">
      <c r="A28" s="62" t="s">
        <v>29</v>
      </c>
      <c r="B28" s="63">
        <v>226354.36</v>
      </c>
      <c r="C28" s="63">
        <v>234267.7</v>
      </c>
      <c r="D28" s="63">
        <v>235739.28</v>
      </c>
      <c r="E28" s="63">
        <v>237010.01</v>
      </c>
      <c r="F28" s="63">
        <v>238175.35</v>
      </c>
      <c r="G28" s="63">
        <v>239326.36</v>
      </c>
      <c r="H28" s="63">
        <v>250933.98</v>
      </c>
      <c r="I28" s="63">
        <v>243354.78</v>
      </c>
      <c r="J28" s="63">
        <v>244422.07</v>
      </c>
      <c r="K28" s="63">
        <v>231625.18</v>
      </c>
      <c r="L28" s="63">
        <v>229798.03</v>
      </c>
      <c r="M28" s="63">
        <v>230191.58</v>
      </c>
      <c r="N28" s="63">
        <v>228464.92</v>
      </c>
      <c r="O28" s="63">
        <v>228993.5</v>
      </c>
      <c r="P28" s="63">
        <v>231084.77</v>
      </c>
      <c r="Q28" s="63">
        <v>225756.35</v>
      </c>
      <c r="R28" s="63">
        <v>220819.63</v>
      </c>
      <c r="S28" s="63">
        <v>219366.58</v>
      </c>
      <c r="T28" s="63">
        <v>218902.36</v>
      </c>
      <c r="U28" s="63">
        <v>212391.27</v>
      </c>
      <c r="V28" s="63">
        <v>224114.96</v>
      </c>
      <c r="W28" s="63">
        <v>210407.48</v>
      </c>
      <c r="X28" s="63">
        <v>206098.35</v>
      </c>
      <c r="Y28" s="63">
        <v>205924.71</v>
      </c>
      <c r="Z28" s="63">
        <v>198630.03</v>
      </c>
      <c r="AA28" s="63">
        <v>207489.14</v>
      </c>
      <c r="AB28" s="63">
        <v>207610.1</v>
      </c>
      <c r="AC28" s="63">
        <v>205829.43</v>
      </c>
      <c r="AD28" s="63" t="s">
        <v>80</v>
      </c>
    </row>
    <row r="29" spans="1:30" ht="15" customHeight="1" x14ac:dyDescent="0.25">
      <c r="A29" s="62" t="s">
        <v>30</v>
      </c>
      <c r="B29" s="63">
        <v>474977.28000000003</v>
      </c>
      <c r="C29" s="63">
        <v>462937.8</v>
      </c>
      <c r="D29" s="63">
        <v>450018.76</v>
      </c>
      <c r="E29" s="63">
        <v>449529.59</v>
      </c>
      <c r="F29" s="63">
        <v>444354.73</v>
      </c>
      <c r="G29" s="63">
        <v>445727.52</v>
      </c>
      <c r="H29" s="63">
        <v>459287.99</v>
      </c>
      <c r="I29" s="63">
        <v>450306.05</v>
      </c>
      <c r="J29" s="63">
        <v>418811.77</v>
      </c>
      <c r="K29" s="63">
        <v>407291.75</v>
      </c>
      <c r="L29" s="63">
        <v>396251.27</v>
      </c>
      <c r="M29" s="63">
        <v>395137.93</v>
      </c>
      <c r="N29" s="63">
        <v>385138.91</v>
      </c>
      <c r="O29" s="63">
        <v>398818.47</v>
      </c>
      <c r="P29" s="63">
        <v>403839.42</v>
      </c>
      <c r="Q29" s="63">
        <v>404320.79</v>
      </c>
      <c r="R29" s="63">
        <v>419342.95</v>
      </c>
      <c r="S29" s="63">
        <v>419894.46</v>
      </c>
      <c r="T29" s="63">
        <v>412922.79</v>
      </c>
      <c r="U29" s="63">
        <v>394823.23</v>
      </c>
      <c r="V29" s="63">
        <v>413114.24</v>
      </c>
      <c r="W29" s="63">
        <v>412441.81</v>
      </c>
      <c r="X29" s="63">
        <v>405169.39</v>
      </c>
      <c r="Y29" s="63">
        <v>401496.62</v>
      </c>
      <c r="Z29" s="63">
        <v>388795.78</v>
      </c>
      <c r="AA29" s="63">
        <v>392335.88</v>
      </c>
      <c r="AB29" s="63">
        <v>401141.96</v>
      </c>
      <c r="AC29" s="63">
        <v>416298.55</v>
      </c>
      <c r="AD29" s="63" t="s">
        <v>80</v>
      </c>
    </row>
    <row r="30" spans="1:30" ht="15" customHeight="1" x14ac:dyDescent="0.25">
      <c r="A30" s="62" t="s">
        <v>31</v>
      </c>
      <c r="B30" s="63">
        <v>60755.3</v>
      </c>
      <c r="C30" s="63">
        <v>62473.57</v>
      </c>
      <c r="D30" s="63">
        <v>66870.94</v>
      </c>
      <c r="E30" s="63">
        <v>65363.76</v>
      </c>
      <c r="F30" s="63">
        <v>66298.539999999994</v>
      </c>
      <c r="G30" s="63">
        <v>70797.14</v>
      </c>
      <c r="H30" s="63">
        <v>68492.84</v>
      </c>
      <c r="I30" s="63">
        <v>71865.320000000007</v>
      </c>
      <c r="J30" s="63">
        <v>76690.929999999993</v>
      </c>
      <c r="K30" s="63">
        <v>84952.49</v>
      </c>
      <c r="L30" s="63">
        <v>84325.19</v>
      </c>
      <c r="M30" s="63">
        <v>83865.960000000006</v>
      </c>
      <c r="N30" s="63">
        <v>87669.71</v>
      </c>
      <c r="O30" s="63">
        <v>82539.28</v>
      </c>
      <c r="P30" s="63">
        <v>85785.54</v>
      </c>
      <c r="Q30" s="63">
        <v>88120.78</v>
      </c>
      <c r="R30" s="63">
        <v>83499.41</v>
      </c>
      <c r="S30" s="63">
        <v>81357.240000000005</v>
      </c>
      <c r="T30" s="63">
        <v>79004.67</v>
      </c>
      <c r="U30" s="63">
        <v>75621.7</v>
      </c>
      <c r="V30" s="63">
        <v>71660.42</v>
      </c>
      <c r="W30" s="63">
        <v>70353.56</v>
      </c>
      <c r="X30" s="63">
        <v>68522.539999999994</v>
      </c>
      <c r="Y30" s="63">
        <v>66729.45</v>
      </c>
      <c r="Z30" s="63">
        <v>66895.570000000007</v>
      </c>
      <c r="AA30" s="63">
        <v>71070.84</v>
      </c>
      <c r="AB30" s="63">
        <v>69488.62</v>
      </c>
      <c r="AC30" s="63">
        <v>74606.490000000005</v>
      </c>
      <c r="AD30" s="63" t="s">
        <v>80</v>
      </c>
    </row>
    <row r="31" spans="1:30" ht="15" customHeight="1" x14ac:dyDescent="0.25">
      <c r="A31" s="64" t="s">
        <v>32</v>
      </c>
      <c r="B31" s="65">
        <v>809853.52</v>
      </c>
      <c r="C31" s="65">
        <v>818770.7</v>
      </c>
      <c r="D31" s="65">
        <v>799519.72</v>
      </c>
      <c r="E31" s="65">
        <v>781450.65</v>
      </c>
      <c r="F31" s="65">
        <v>773223.12</v>
      </c>
      <c r="G31" s="65">
        <v>767645.36</v>
      </c>
      <c r="H31" s="65">
        <v>790689.8</v>
      </c>
      <c r="I31" s="65">
        <v>766508.19</v>
      </c>
      <c r="J31" s="65">
        <v>767513.79</v>
      </c>
      <c r="K31" s="65">
        <v>739308.47</v>
      </c>
      <c r="L31" s="65">
        <v>741872.87</v>
      </c>
      <c r="M31" s="65">
        <v>744317.18</v>
      </c>
      <c r="N31" s="65">
        <v>724174.37</v>
      </c>
      <c r="O31" s="65">
        <v>732046.12</v>
      </c>
      <c r="P31" s="65">
        <v>731586.09</v>
      </c>
      <c r="Q31" s="65">
        <v>726223.92</v>
      </c>
      <c r="R31" s="65">
        <v>719414.24</v>
      </c>
      <c r="S31" s="65">
        <v>707281</v>
      </c>
      <c r="T31" s="65">
        <v>686334.39</v>
      </c>
      <c r="U31" s="65">
        <v>628680.43000000005</v>
      </c>
      <c r="V31" s="65">
        <v>642143.5</v>
      </c>
      <c r="W31" s="65">
        <v>596431.84</v>
      </c>
      <c r="X31" s="65">
        <v>612107.68999999994</v>
      </c>
      <c r="Y31" s="65">
        <v>598566.52</v>
      </c>
      <c r="Z31" s="65">
        <v>558405.5</v>
      </c>
      <c r="AA31" s="65">
        <v>541520.46</v>
      </c>
      <c r="AB31" s="65">
        <v>516970.01</v>
      </c>
      <c r="AC31" s="65">
        <v>505420.37</v>
      </c>
      <c r="AD31" s="65" t="s">
        <v>80</v>
      </c>
    </row>
    <row r="32" spans="1:30" ht="15" customHeight="1" x14ac:dyDescent="0.25">
      <c r="A32" s="62" t="s">
        <v>33</v>
      </c>
      <c r="B32" s="63">
        <v>199770.23999999999</v>
      </c>
      <c r="C32" s="63">
        <v>181247.38</v>
      </c>
      <c r="D32" s="63">
        <v>174728.97</v>
      </c>
      <c r="E32" s="63">
        <v>166946.14000000001</v>
      </c>
      <c r="F32" s="63">
        <v>159491.37</v>
      </c>
      <c r="G32" s="63">
        <v>158691.91</v>
      </c>
      <c r="H32" s="63">
        <v>161573.04</v>
      </c>
      <c r="I32" s="63">
        <v>157002.75</v>
      </c>
      <c r="J32" s="63">
        <v>150887.39000000001</v>
      </c>
      <c r="K32" s="63">
        <v>141214.72</v>
      </c>
      <c r="L32" s="63">
        <v>151088.46</v>
      </c>
      <c r="M32" s="63">
        <v>150846.44</v>
      </c>
      <c r="N32" s="63">
        <v>147116.01999999999</v>
      </c>
      <c r="O32" s="63">
        <v>150542.57</v>
      </c>
      <c r="P32" s="63">
        <v>151575.10999999999</v>
      </c>
      <c r="Q32" s="63">
        <v>149528.32000000001</v>
      </c>
      <c r="R32" s="63">
        <v>150713.46</v>
      </c>
      <c r="S32" s="63">
        <v>152454.1</v>
      </c>
      <c r="T32" s="63">
        <v>147773.07</v>
      </c>
      <c r="U32" s="63">
        <v>139205.68</v>
      </c>
      <c r="V32" s="63">
        <v>141667.51</v>
      </c>
      <c r="W32" s="63">
        <v>139658.31</v>
      </c>
      <c r="X32" s="63">
        <v>135495.38</v>
      </c>
      <c r="Y32" s="63">
        <v>130356.93</v>
      </c>
      <c r="Z32" s="63">
        <v>128443.42</v>
      </c>
      <c r="AA32" s="63">
        <v>129460.04</v>
      </c>
      <c r="AB32" s="63">
        <v>131464.42000000001</v>
      </c>
      <c r="AC32" s="63">
        <v>130466.42</v>
      </c>
      <c r="AD32" s="63" t="s">
        <v>80</v>
      </c>
    </row>
    <row r="33" spans="1:30" ht="15" customHeight="1" x14ac:dyDescent="0.25">
      <c r="A33" s="62" t="s">
        <v>34</v>
      </c>
      <c r="B33" s="63">
        <v>248865.25</v>
      </c>
      <c r="C33" s="63">
        <v>205518.06</v>
      </c>
      <c r="D33" s="63">
        <v>191836.07</v>
      </c>
      <c r="E33" s="63">
        <v>182979.56</v>
      </c>
      <c r="F33" s="63">
        <v>180741.16</v>
      </c>
      <c r="G33" s="63">
        <v>187807.25</v>
      </c>
      <c r="H33" s="63">
        <v>189860.14</v>
      </c>
      <c r="I33" s="63">
        <v>186448.32</v>
      </c>
      <c r="J33" s="63">
        <v>167182.89000000001</v>
      </c>
      <c r="K33" s="63">
        <v>148318.85</v>
      </c>
      <c r="L33" s="63">
        <v>143558.94</v>
      </c>
      <c r="M33" s="63">
        <v>146542.78</v>
      </c>
      <c r="N33" s="63">
        <v>149191.34</v>
      </c>
      <c r="O33" s="63">
        <v>154145.62</v>
      </c>
      <c r="P33" s="63">
        <v>152984.51999999999</v>
      </c>
      <c r="Q33" s="63">
        <v>151734.67000000001</v>
      </c>
      <c r="R33" s="63">
        <v>152542.99</v>
      </c>
      <c r="S33" s="63">
        <v>153491.53</v>
      </c>
      <c r="T33" s="63">
        <v>149980.20000000001</v>
      </c>
      <c r="U33" s="63">
        <v>130072.61</v>
      </c>
      <c r="V33" s="63">
        <v>124407.92</v>
      </c>
      <c r="W33" s="63">
        <v>129669.34</v>
      </c>
      <c r="X33" s="63">
        <v>126319.92</v>
      </c>
      <c r="Y33" s="63">
        <v>116805.1</v>
      </c>
      <c r="Z33" s="63">
        <v>116953.56</v>
      </c>
      <c r="AA33" s="63">
        <v>117186.3</v>
      </c>
      <c r="AB33" s="63">
        <v>115150.66</v>
      </c>
      <c r="AC33" s="63">
        <v>114811.43</v>
      </c>
      <c r="AD33" s="63" t="s">
        <v>80</v>
      </c>
    </row>
    <row r="34" spans="1:30" ht="15" customHeight="1" x14ac:dyDescent="0.25">
      <c r="A34" s="66" t="s">
        <v>35</v>
      </c>
      <c r="B34" s="67">
        <v>72657.66</v>
      </c>
      <c r="C34" s="67">
        <v>72586.31</v>
      </c>
      <c r="D34" s="67">
        <v>71837.820000000007</v>
      </c>
      <c r="E34" s="67">
        <v>72440.509999999995</v>
      </c>
      <c r="F34" s="67">
        <v>74941.100000000006</v>
      </c>
      <c r="G34" s="67">
        <v>74745.08</v>
      </c>
      <c r="H34" s="67">
        <v>78391.070000000007</v>
      </c>
      <c r="I34" s="67">
        <v>73720.509999999995</v>
      </c>
      <c r="J34" s="67">
        <v>74194.350000000006</v>
      </c>
      <c r="K34" s="67">
        <v>71538.2</v>
      </c>
      <c r="L34" s="67">
        <v>70437.3</v>
      </c>
      <c r="M34" s="67">
        <v>70752.03</v>
      </c>
      <c r="N34" s="67">
        <v>71426.45</v>
      </c>
      <c r="O34" s="67">
        <v>71801.350000000006</v>
      </c>
      <c r="P34" s="67">
        <v>71116.570000000007</v>
      </c>
      <c r="Q34" s="67">
        <v>68551.100000000006</v>
      </c>
      <c r="R34" s="67">
        <v>68571.66</v>
      </c>
      <c r="S34" s="67">
        <v>67161.039999999994</v>
      </c>
      <c r="T34" s="67">
        <v>65057.06</v>
      </c>
      <c r="U34" s="67">
        <v>60457.45</v>
      </c>
      <c r="V34" s="67">
        <v>66421.990000000005</v>
      </c>
      <c r="W34" s="67">
        <v>62512.99</v>
      </c>
      <c r="X34" s="67">
        <v>59068.14</v>
      </c>
      <c r="Y34" s="67">
        <v>57637.67</v>
      </c>
      <c r="Z34" s="67">
        <v>56132.19</v>
      </c>
      <c r="AA34" s="67">
        <v>55659.31</v>
      </c>
      <c r="AB34" s="67">
        <v>55505.56</v>
      </c>
      <c r="AC34" s="67">
        <v>55451.33</v>
      </c>
      <c r="AD34" s="67" t="s">
        <v>80</v>
      </c>
    </row>
    <row r="35" spans="1:30" ht="15" customHeight="1" x14ac:dyDescent="0.25">
      <c r="A35" s="68" t="s">
        <v>73</v>
      </c>
      <c r="B35" s="69" t="s">
        <v>73</v>
      </c>
      <c r="C35" s="69" t="s">
        <v>73</v>
      </c>
      <c r="D35" s="69" t="s">
        <v>73</v>
      </c>
      <c r="E35" s="69" t="s">
        <v>73</v>
      </c>
      <c r="F35" s="69" t="s">
        <v>73</v>
      </c>
      <c r="G35" s="69" t="s">
        <v>73</v>
      </c>
      <c r="H35" s="69" t="s">
        <v>73</v>
      </c>
      <c r="I35" s="69" t="s">
        <v>73</v>
      </c>
      <c r="J35" s="69" t="s">
        <v>73</v>
      </c>
      <c r="K35" s="69" t="s">
        <v>73</v>
      </c>
      <c r="L35" s="69" t="s">
        <v>73</v>
      </c>
      <c r="M35" s="69" t="s">
        <v>73</v>
      </c>
      <c r="N35" s="69" t="s">
        <v>73</v>
      </c>
      <c r="O35" s="69" t="s">
        <v>73</v>
      </c>
      <c r="P35" s="69" t="s">
        <v>73</v>
      </c>
      <c r="Q35" s="69" t="s">
        <v>73</v>
      </c>
      <c r="R35" s="69" t="s">
        <v>73</v>
      </c>
      <c r="S35" s="69" t="s">
        <v>73</v>
      </c>
      <c r="T35" s="69" t="s">
        <v>73</v>
      </c>
      <c r="U35" s="69" t="s">
        <v>73</v>
      </c>
      <c r="V35" s="69" t="s">
        <v>73</v>
      </c>
      <c r="W35" s="69" t="s">
        <v>73</v>
      </c>
      <c r="X35" s="69" t="s">
        <v>73</v>
      </c>
      <c r="Y35" s="69" t="s">
        <v>73</v>
      </c>
      <c r="Z35" s="69" t="s">
        <v>73</v>
      </c>
      <c r="AA35" s="69" t="s">
        <v>73</v>
      </c>
      <c r="AB35" s="69" t="s">
        <v>73</v>
      </c>
      <c r="AC35" s="69" t="s">
        <v>73</v>
      </c>
      <c r="AD35" s="69" t="s">
        <v>80</v>
      </c>
    </row>
    <row r="36" spans="1:30" ht="15" customHeight="1" x14ac:dyDescent="0.25">
      <c r="A36" s="70" t="s">
        <v>90</v>
      </c>
      <c r="B36" s="71">
        <v>6355634.2080924129</v>
      </c>
      <c r="C36" s="71">
        <v>6299766.204019919</v>
      </c>
      <c r="D36" s="71">
        <v>6409932.4247817416</v>
      </c>
      <c r="E36" s="71">
        <v>6518970.3930762839</v>
      </c>
      <c r="F36" s="71">
        <v>6610731.2156656161</v>
      </c>
      <c r="G36" s="71">
        <v>6695591.6572498232</v>
      </c>
      <c r="H36" s="71">
        <v>6891464.7471947307</v>
      </c>
      <c r="I36" s="71">
        <v>6952067.8913852861</v>
      </c>
      <c r="J36" s="71">
        <v>7015945.5699808914</v>
      </c>
      <c r="K36" s="71">
        <v>7056694.8637175979</v>
      </c>
      <c r="L36" s="71">
        <v>7216645.3200431708</v>
      </c>
      <c r="M36" s="71">
        <v>7100821.6002499694</v>
      </c>
      <c r="N36" s="71">
        <v>7139381.2586581893</v>
      </c>
      <c r="O36" s="71">
        <v>7180533.8622154957</v>
      </c>
      <c r="P36" s="71">
        <v>7313761.3933117762</v>
      </c>
      <c r="Q36" s="71">
        <v>7320276.7151995888</v>
      </c>
      <c r="R36" s="71">
        <v>7251841.9220201094</v>
      </c>
      <c r="S36" s="71">
        <v>7351465.3847774481</v>
      </c>
      <c r="T36" s="71">
        <v>7145128.5879308935</v>
      </c>
      <c r="U36" s="71">
        <v>6698061.5930924146</v>
      </c>
      <c r="V36" s="71">
        <v>6922945.7969989525</v>
      </c>
      <c r="W36" s="71">
        <v>6771119.1944502173</v>
      </c>
      <c r="X36" s="71">
        <v>6528790.2673573159</v>
      </c>
      <c r="Y36" s="71">
        <v>6709106.6871877182</v>
      </c>
      <c r="Z36" s="71">
        <v>6763141.3262500865</v>
      </c>
      <c r="AA36" s="71">
        <v>6638132.7394240359</v>
      </c>
      <c r="AB36" s="71">
        <v>6511302.421721532</v>
      </c>
      <c r="AC36" s="71">
        <v>0</v>
      </c>
      <c r="AD36" s="71" t="s">
        <v>80</v>
      </c>
    </row>
    <row r="37" spans="1:30" ht="15" customHeight="1" x14ac:dyDescent="0.25">
      <c r="A37" s="62" t="s">
        <v>91</v>
      </c>
      <c r="B37" s="63">
        <v>1266694.3604814182</v>
      </c>
      <c r="C37" s="63">
        <v>1280689.7244092866</v>
      </c>
      <c r="D37" s="63">
        <v>1293552.6450171738</v>
      </c>
      <c r="E37" s="63">
        <v>1286342.8889454019</v>
      </c>
      <c r="F37" s="63">
        <v>1350753.4606923845</v>
      </c>
      <c r="G37" s="63">
        <v>1372124.4408362615</v>
      </c>
      <c r="H37" s="63">
        <v>1384657.6570392239</v>
      </c>
      <c r="I37" s="63">
        <v>1377222.846843556</v>
      </c>
      <c r="J37" s="63">
        <v>1328734.2192491472</v>
      </c>
      <c r="K37" s="63">
        <v>1351792.7111749679</v>
      </c>
      <c r="L37" s="63">
        <v>1372245.1721200682</v>
      </c>
      <c r="M37" s="63">
        <v>1346671.0154550513</v>
      </c>
      <c r="N37" s="63">
        <v>1370519.5038632359</v>
      </c>
      <c r="O37" s="63">
        <v>1376437.8539889909</v>
      </c>
      <c r="P37" s="63">
        <v>1368661.9381058139</v>
      </c>
      <c r="Q37" s="63">
        <v>1375401.33052927</v>
      </c>
      <c r="R37" s="63">
        <v>1352965.0017365627</v>
      </c>
      <c r="S37" s="63">
        <v>1390788.898991891</v>
      </c>
      <c r="T37" s="63">
        <v>1318521.5874603717</v>
      </c>
      <c r="U37" s="267">
        <v>1246117.8829799995</v>
      </c>
      <c r="V37" s="267">
        <v>1300302.1538754355</v>
      </c>
      <c r="W37" s="267">
        <v>1350969.9049675651</v>
      </c>
      <c r="X37" s="267">
        <v>1393114.7693479983</v>
      </c>
      <c r="Y37" s="267">
        <v>1407395.8593644756</v>
      </c>
      <c r="Z37" s="267">
        <v>1359669.309442257</v>
      </c>
      <c r="AA37" s="267">
        <v>1321061.2935194212</v>
      </c>
      <c r="AB37" s="267">
        <v>1304567.8513509417</v>
      </c>
      <c r="AC37" s="267">
        <v>0</v>
      </c>
      <c r="AD37" s="267" t="s">
        <v>80</v>
      </c>
    </row>
    <row r="38" spans="1:30" ht="13" thickBot="1" x14ac:dyDescent="0.3">
      <c r="A38" s="72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52"/>
      <c r="X38" s="52"/>
      <c r="Y38" s="52"/>
      <c r="Z38" s="52"/>
      <c r="AA38" s="52"/>
    </row>
    <row r="39" spans="1:30" ht="13" thickTop="1" x14ac:dyDescent="0.25">
      <c r="A39" s="74" t="s">
        <v>92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6"/>
      <c r="Z39" s="76"/>
      <c r="AA39" s="76"/>
      <c r="AB39" s="76"/>
      <c r="AC39" s="76"/>
      <c r="AD39" s="76"/>
    </row>
    <row r="40" spans="1:30" x14ac:dyDescent="0.25">
      <c r="A40" s="77" t="s">
        <v>93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9"/>
      <c r="Z40" s="79"/>
      <c r="AA40" s="79"/>
      <c r="AB40" s="79"/>
      <c r="AC40" s="79"/>
      <c r="AD40" s="79"/>
    </row>
    <row r="41" spans="1:30" x14ac:dyDescent="0.25">
      <c r="A41" s="80" t="s">
        <v>94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78"/>
      <c r="W41" s="78"/>
      <c r="X41" s="78"/>
      <c r="Y41" s="79"/>
      <c r="Z41" s="79"/>
      <c r="AA41" s="79"/>
      <c r="AB41" s="79"/>
      <c r="AC41" s="79"/>
      <c r="AD41" s="79"/>
    </row>
    <row r="42" spans="1:30" ht="13" thickBot="1" x14ac:dyDescent="0.3">
      <c r="A42" s="82" t="s">
        <v>84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4"/>
      <c r="Z42" s="84"/>
      <c r="AA42" s="84"/>
      <c r="AB42" s="84"/>
      <c r="AC42" s="84"/>
      <c r="AD42" s="84"/>
    </row>
    <row r="43" spans="1:30" ht="13" thickTop="1" x14ac:dyDescent="0.25">
      <c r="A43" s="89" t="s">
        <v>95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200"/>
      <c r="Z43" s="200"/>
      <c r="AA43" s="200"/>
      <c r="AB43" s="200"/>
      <c r="AC43" s="200"/>
      <c r="AD43" s="200"/>
    </row>
    <row r="44" spans="1:30" ht="13" thickBot="1" x14ac:dyDescent="0.3">
      <c r="A44" s="417" t="s">
        <v>0</v>
      </c>
      <c r="B44" s="418"/>
      <c r="C44" s="418"/>
      <c r="D44" s="418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</row>
    <row r="45" spans="1:30" ht="13" thickTop="1" x14ac:dyDescent="0.25">
      <c r="A45" s="89" t="s">
        <v>85</v>
      </c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200"/>
      <c r="Z45" s="200"/>
      <c r="AA45" s="200"/>
      <c r="AB45" s="200"/>
      <c r="AC45" s="200"/>
      <c r="AD45" s="200"/>
    </row>
    <row r="46" spans="1:30" ht="13" thickBot="1" x14ac:dyDescent="0.3">
      <c r="A46" s="417" t="s">
        <v>36</v>
      </c>
      <c r="B46" s="418"/>
      <c r="C46" s="418"/>
      <c r="D46" s="418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</row>
    <row r="47" spans="1:30" ht="13" thickTop="1" x14ac:dyDescent="0.25">
      <c r="A47" s="89" t="s">
        <v>96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</row>
    <row r="48" spans="1:30" ht="13" thickBot="1" x14ac:dyDescent="0.3">
      <c r="A48" s="417" t="s">
        <v>37</v>
      </c>
      <c r="B48" s="418"/>
      <c r="C48" s="418"/>
      <c r="D48" s="418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</row>
    <row r="49" spans="1:30" ht="13" thickTop="1" x14ac:dyDescent="0.25">
      <c r="A49" s="89" t="s">
        <v>97</v>
      </c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200"/>
      <c r="Z49" s="200"/>
      <c r="AA49" s="200"/>
      <c r="AB49" s="200"/>
      <c r="AC49" s="200"/>
      <c r="AD49" s="200"/>
    </row>
    <row r="50" spans="1:30" ht="13" thickBot="1" x14ac:dyDescent="0.3">
      <c r="A50" s="417" t="s">
        <v>38</v>
      </c>
      <c r="B50" s="418"/>
      <c r="C50" s="418"/>
      <c r="D50" s="418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</row>
    <row r="51" spans="1:30" ht="13" thickTop="1" x14ac:dyDescent="0.25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6"/>
      <c r="Z51" s="86"/>
    </row>
    <row r="52" spans="1:30" x14ac:dyDescent="0.25">
      <c r="W52" s="266"/>
    </row>
  </sheetData>
  <mergeCells count="4">
    <mergeCell ref="A44:D44"/>
    <mergeCell ref="A46:D46"/>
    <mergeCell ref="A48:D48"/>
    <mergeCell ref="A50:D50"/>
  </mergeCells>
  <hyperlinks>
    <hyperlink ref="A46" r:id="rId1" xr:uid="{00000000-0004-0000-0800-000000000000}"/>
    <hyperlink ref="A50" r:id="rId2" xr:uid="{00000000-0004-0000-0800-000001000000}"/>
    <hyperlink ref="A48" r:id="rId3" xr:uid="{00000000-0004-0000-0800-000002000000}"/>
    <hyperlink ref="A44" r:id="rId4" xr:uid="{00000000-0004-0000-0800-000003000000}"/>
  </hyperlinks>
  <pageMargins left="0.7" right="0.7" top="0.75" bottom="0.75" header="0.3" footer="0.3"/>
  <pageSetup paperSize="9" scale="51" orientation="landscape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6C18C0AE4883442AFF2B0EBD23B016F" ma:contentTypeVersion="11" ma:contentTypeDescription="Crear nuevo documento." ma:contentTypeScope="" ma:versionID="c9a72762e23daa53b3e500af09549ae3">
  <xsd:schema xmlns:xsd="http://www.w3.org/2001/XMLSchema" xmlns:xs="http://www.w3.org/2001/XMLSchema" xmlns:p="http://schemas.microsoft.com/office/2006/metadata/properties" xmlns:ns2="100d237f-dbdb-4b06-af8e-32070bcf998c" xmlns:ns3="a0eed0c6-a2f9-4b40-929b-2662350a63c6" targetNamespace="http://schemas.microsoft.com/office/2006/metadata/properties" ma:root="true" ma:fieldsID="6fe639efa12cf6dfd10ab47517a05f8a" ns2:_="" ns3:_="">
    <xsd:import namespace="100d237f-dbdb-4b06-af8e-32070bcf998c"/>
    <xsd:import namespace="a0eed0c6-a2f9-4b40-929b-2662350a6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237f-dbdb-4b06-af8e-32070bcf99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ed0c6-a2f9-4b40-929b-2662350a6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5C5783-145C-44D9-9F84-F44E5C0C5E1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DA34916-EA81-4286-866B-7CD43BCA83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F71531-3795-4B0A-8553-E737A3D6E5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0d237f-dbdb-4b06-af8e-32070bcf998c"/>
    <ds:schemaRef ds:uri="a0eed0c6-a2f9-4b40-929b-2662350a6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13</vt:i4>
      </vt:variant>
    </vt:vector>
  </HeadingPairs>
  <TitlesOfParts>
    <vt:vector size="40" baseType="lpstr">
      <vt:lpstr>Índice</vt:lpstr>
      <vt:lpstr>2.1.1</vt:lpstr>
      <vt:lpstr>2.1.2</vt:lpstr>
      <vt:lpstr>2.2.1</vt:lpstr>
      <vt:lpstr>2.2.2</vt:lpstr>
      <vt:lpstr>2.3</vt:lpstr>
      <vt:lpstr>2.4</vt:lpstr>
      <vt:lpstr>2.5</vt:lpstr>
      <vt:lpstr>2.6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2.20</vt:lpstr>
      <vt:lpstr>2.21</vt:lpstr>
      <vt:lpstr>2.22</vt:lpstr>
      <vt:lpstr>2.23</vt:lpstr>
      <vt:lpstr>2.24</vt:lpstr>
      <vt:lpstr>2.25</vt:lpstr>
      <vt:lpstr>'2.1.1'!Área_de_impresión</vt:lpstr>
      <vt:lpstr>'2.1.2'!Área_de_impresión</vt:lpstr>
      <vt:lpstr>'2.11'!Área_de_impresión</vt:lpstr>
      <vt:lpstr>'2.12'!Área_de_impresión</vt:lpstr>
      <vt:lpstr>'2.13'!Área_de_impresión</vt:lpstr>
      <vt:lpstr>'2.14'!Área_de_impresión</vt:lpstr>
      <vt:lpstr>'2.15'!Área_de_impresión</vt:lpstr>
      <vt:lpstr>'2.2.1'!Área_de_impresión</vt:lpstr>
      <vt:lpstr>'2.2.2'!Área_de_impresión</vt:lpstr>
      <vt:lpstr>'2.3'!Área_de_impresión</vt:lpstr>
      <vt:lpstr>'2.4'!Área_de_impresión</vt:lpstr>
      <vt:lpstr>'2.5'!Área_de_impresión</vt:lpstr>
      <vt:lpstr>Índice!Área_de_impresión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 Arroniz, Imanol</dc:creator>
  <cp:lastModifiedBy>Erika Miranda Serrano</cp:lastModifiedBy>
  <cp:lastPrinted>2017-04-05T07:04:27Z</cp:lastPrinted>
  <dcterms:created xsi:type="dcterms:W3CDTF">2016-06-15T10:09:19Z</dcterms:created>
  <dcterms:modified xsi:type="dcterms:W3CDTF">2020-07-14T11:05:47Z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0x010100D6C18C0AE4883442AFF2B0EBD23B016F</vt:lpwstr>
  </property>
</Properties>
</file>