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defaultThemeVersion="124226"/>
  <bookViews>
    <workbookView xWindow="0" yWindow="0" windowWidth="19440" windowHeight="9735" tabRatio="557"/>
  </bookViews>
  <sheets>
    <sheet name="Índice" sheetId="2" r:id="rId1"/>
    <sheet name="1.1" sheetId="30" r:id="rId2"/>
    <sheet name="1.2" sheetId="38" r:id="rId3"/>
    <sheet name="1.3" sheetId="32" r:id="rId4"/>
    <sheet name="1.4" sheetId="33" r:id="rId5"/>
    <sheet name="1.5" sheetId="34" r:id="rId6"/>
    <sheet name="1.6" sheetId="37" r:id="rId7"/>
    <sheet name="1.7" sheetId="42" r:id="rId8"/>
    <sheet name="1.8" sheetId="43" r:id="rId9"/>
    <sheet name="1.9" sheetId="45" r:id="rId10"/>
    <sheet name="1.10" sheetId="46" r:id="rId11"/>
  </sheets>
  <definedNames>
    <definedName name="_xlnm.Print_Area" localSheetId="1">'1.1'!$A$1:$E$19</definedName>
    <definedName name="_xlnm.Print_Area" localSheetId="10">'1.10'!#REF!</definedName>
    <definedName name="_xlnm.Print_Area" localSheetId="3">'1.3'!$A$1:$G$13</definedName>
    <definedName name="_xlnm.Print_Area" localSheetId="4">'1.4'!$A$1:$F$21</definedName>
    <definedName name="_xlnm.Print_Area" localSheetId="9">'1.9'!$A$1:$G$39</definedName>
    <definedName name="_xlnm.Print_Area" localSheetId="0">Índice!$A$1:$A$21</definedName>
  </definedNames>
  <calcPr calcId="171027"/>
</workbook>
</file>

<file path=xl/calcChain.xml><?xml version="1.0" encoding="utf-8"?>
<calcChain xmlns="http://schemas.openxmlformats.org/spreadsheetml/2006/main">
  <c r="F4" i="42" l="1"/>
  <c r="F5" i="42" s="1"/>
  <c r="B11" i="37" l="1"/>
  <c r="B10" i="37"/>
  <c r="B9" i="37"/>
  <c r="B8" i="37"/>
  <c r="B7" i="37"/>
  <c r="B6" i="37"/>
  <c r="B5" i="37"/>
  <c r="B4" i="37"/>
  <c r="B14" i="30"/>
  <c r="B13" i="30"/>
  <c r="B12" i="30"/>
  <c r="B11" i="30"/>
  <c r="B10" i="30"/>
  <c r="B9" i="30"/>
  <c r="B8" i="30"/>
  <c r="B7" i="30"/>
  <c r="B6" i="30"/>
  <c r="B5" i="30"/>
  <c r="C4" i="45" l="1"/>
  <c r="D4" i="45" s="1"/>
  <c r="E4" i="45" s="1"/>
  <c r="F4" i="45" s="1"/>
  <c r="G4" i="45" s="1"/>
  <c r="H4" i="45" s="1"/>
  <c r="I4" i="45" s="1"/>
  <c r="J4" i="45" s="1"/>
  <c r="K4" i="45" s="1"/>
  <c r="L4" i="45" s="1"/>
  <c r="M4" i="45" s="1"/>
  <c r="N4" i="45" s="1"/>
  <c r="O4" i="45" s="1"/>
  <c r="P4" i="45" s="1"/>
  <c r="Q4" i="45" s="1"/>
  <c r="F12" i="37" l="1"/>
  <c r="E12" i="37"/>
  <c r="D12" i="37"/>
  <c r="C12" i="37"/>
  <c r="B12" i="37" l="1"/>
</calcChain>
</file>

<file path=xl/sharedStrings.xml><?xml version="1.0" encoding="utf-8"?>
<sst xmlns="http://schemas.openxmlformats.org/spreadsheetml/2006/main" count="445" uniqueCount="240">
  <si>
    <t>1. Capital natural - Biodiversidad</t>
  </si>
  <si>
    <t>Ecosistemas y servicios</t>
  </si>
  <si>
    <t>Usos del suelo</t>
  </si>
  <si>
    <t>Indicadores de hábitats</t>
  </si>
  <si>
    <t>Indicadores de biodiversidad</t>
  </si>
  <si>
    <t>Total</t>
  </si>
  <si>
    <t>Aves asociadas a medios agrícolas</t>
  </si>
  <si>
    <t>Aves asociadas a medios forestales</t>
  </si>
  <si>
    <t>Aves asociadas a medios arbustivos</t>
  </si>
  <si>
    <t>Aves asociadas a medios urbanos</t>
  </si>
  <si>
    <t>1998     (Año base)</t>
  </si>
  <si>
    <t>Hábitats</t>
  </si>
  <si>
    <t>Favorable</t>
  </si>
  <si>
    <t>Región biogeográfica atlántica</t>
  </si>
  <si>
    <t>Región biogeográfica mediterránea</t>
  </si>
  <si>
    <t>Estado</t>
  </si>
  <si>
    <t>Tendencia</t>
  </si>
  <si>
    <t>En declive</t>
  </si>
  <si>
    <t>CAPV</t>
  </si>
  <si>
    <t>España</t>
  </si>
  <si>
    <t>Extinguida</t>
  </si>
  <si>
    <t>Desconocido</t>
  </si>
  <si>
    <r>
      <t xml:space="preserve">Unidades: </t>
    </r>
    <r>
      <rPr>
        <sz val="9"/>
        <color theme="3"/>
        <rFont val="Arial"/>
        <family val="2"/>
      </rPr>
      <t>nº de hábitats</t>
    </r>
  </si>
  <si>
    <t>Unidades: nº de áreas protegidas</t>
  </si>
  <si>
    <r>
      <rPr>
        <b/>
        <sz val="7"/>
        <color theme="3"/>
        <rFont val="Arial"/>
        <family val="2"/>
      </rPr>
      <t xml:space="preserve">(2) </t>
    </r>
    <r>
      <rPr>
        <sz val="7"/>
        <color theme="3"/>
        <rFont val="Arial"/>
        <family val="2"/>
      </rPr>
      <t>La CAPV sólo tiene obligación de informar en relación al visón europeo en el periodo de evaluación 2007-2012 del art. 17. Sin embargo, al disponer de información actualizada sobre el estado de conservación de la nutria y del desmán de los Pirineos, también se han incluido estas dos especies en su reporte sexenal.</t>
    </r>
  </si>
  <si>
    <t>https://www.euskadi.eus/web01-s2ing/es/contenidos/documentacion/sacre/es_doc/indice.html</t>
  </si>
  <si>
    <t>:</t>
  </si>
  <si>
    <t>Bélgica</t>
  </si>
  <si>
    <t>Bulgaria</t>
  </si>
  <si>
    <t>República Checa</t>
  </si>
  <si>
    <t>Dinamarca</t>
  </si>
  <si>
    <t>Alemania</t>
  </si>
  <si>
    <t>Irlanda</t>
  </si>
  <si>
    <t>Grecia</t>
  </si>
  <si>
    <t>Francia</t>
  </si>
  <si>
    <t>Croacia</t>
  </si>
  <si>
    <t>Italia</t>
  </si>
  <si>
    <t>Chipre</t>
  </si>
  <si>
    <t>Letonia</t>
  </si>
  <si>
    <t>Luxemburgo</t>
  </si>
  <si>
    <t>Hungría</t>
  </si>
  <si>
    <t>Malta</t>
  </si>
  <si>
    <t>Austria</t>
  </si>
  <si>
    <t>Portugal</t>
  </si>
  <si>
    <t>Eslovenia</t>
  </si>
  <si>
    <t>Eslovaquia</t>
  </si>
  <si>
    <t>Finlandia</t>
  </si>
  <si>
    <t>Suecia</t>
  </si>
  <si>
    <t>Reino Unido</t>
  </si>
  <si>
    <r>
      <t xml:space="preserve">Unidades: </t>
    </r>
    <r>
      <rPr>
        <sz val="9"/>
        <color theme="3"/>
        <rFont val="Arial"/>
        <family val="2"/>
      </rPr>
      <t>hectáreas</t>
    </r>
  </si>
  <si>
    <r>
      <t xml:space="preserve">(:) </t>
    </r>
    <r>
      <rPr>
        <sz val="7"/>
        <color theme="3"/>
        <rFont val="Arial"/>
        <family val="2"/>
      </rPr>
      <t>No se dispone de datos.</t>
    </r>
  </si>
  <si>
    <t>http://ec.europa.eu/eurostat/tgm/table.do?tab=table&amp;init=1&amp;language=en&amp;pcode=tag00098&amp;plugin=1</t>
  </si>
  <si>
    <t>En peligro de extinción</t>
  </si>
  <si>
    <t>Vulnerable</t>
  </si>
  <si>
    <t>Rara</t>
  </si>
  <si>
    <t>Interés especial</t>
  </si>
  <si>
    <t>Flora vascular</t>
  </si>
  <si>
    <t>Flora no vascular</t>
  </si>
  <si>
    <t>Invertebrados</t>
  </si>
  <si>
    <t>Peces</t>
  </si>
  <si>
    <t>Reptiles</t>
  </si>
  <si>
    <t>Aves</t>
  </si>
  <si>
    <t>Mamíferos</t>
  </si>
  <si>
    <t>Anfibios</t>
  </si>
  <si>
    <t>Nº de lugares</t>
  </si>
  <si>
    <t>% de la superficie de la CAPV</t>
  </si>
  <si>
    <t>Espacios Naturales Protegidos</t>
  </si>
  <si>
    <t xml:space="preserve">   -Árboles singulares</t>
  </si>
  <si>
    <t xml:space="preserve">   -Biotopos protegidos</t>
  </si>
  <si>
    <t xml:space="preserve">   -Parques naturales</t>
  </si>
  <si>
    <t>Humedales de importancia internacional Ramsar</t>
  </si>
  <si>
    <t xml:space="preserve">   -Zonas de Especial Conservación (ZEC)</t>
  </si>
  <si>
    <t xml:space="preserve">   -Zonas de Especial Protección para las Aves (ZEPA)</t>
  </si>
  <si>
    <t>Reservas de la Biosfera</t>
  </si>
  <si>
    <r>
      <t xml:space="preserve">Superficie </t>
    </r>
    <r>
      <rPr>
        <sz val="9"/>
        <color theme="3"/>
        <rFont val="Arial"/>
        <family val="2"/>
      </rPr>
      <t>(hectáreas)</t>
    </r>
  </si>
  <si>
    <t xml:space="preserve">   -Zonas de Especial Conservación y Zona de Especial Protección para las Aves (ZEC/ZEPA)</t>
  </si>
  <si>
    <t xml:space="preserve">Crecimiento acumulado </t>
  </si>
  <si>
    <t>Tasa de variación respecto a 1986</t>
  </si>
  <si>
    <t>-</t>
  </si>
  <si>
    <t>1.4- Estado general de conservación de especies de interés comunitario. Periodo 2007-2012.</t>
  </si>
  <si>
    <t>http://www.pefceuskadi.org/</t>
  </si>
  <si>
    <t>http://www.ingurumena.ejgv.euskadi.eus/r49-u95/es/u95aWar/lugaresJSP/U95aEntradaFiltroLugaresCAPV.do?flnMenu=true+</t>
  </si>
  <si>
    <t>http://www.ingurumena.ejgv.euskadi.eus/r49-u95/es/u95aWar/consultaSistemaClasificacionHabitatJSP/U95aSubmitSistemaClasificacionHabitat.do?pkSistemaClasificacion=3</t>
  </si>
  <si>
    <t>http://www.ingurumena.ejgv.euskadi.eus/r49-especies/es/</t>
  </si>
  <si>
    <r>
      <t xml:space="preserve">Fuente: </t>
    </r>
    <r>
      <rPr>
        <sz val="7"/>
        <color theme="3"/>
        <rFont val="Arial"/>
        <family val="2"/>
      </rPr>
      <t>Gobierno Vasco. Dpto.  Desarrollo Económico y Competitividad. Inventario Forestal.</t>
    </r>
  </si>
  <si>
    <r>
      <t>(*)</t>
    </r>
    <r>
      <rPr>
        <sz val="7"/>
        <color theme="3"/>
        <rFont val="Arial"/>
        <family val="2"/>
      </rPr>
      <t xml:space="preserve"> La Directiva de Hábitats requiere la evaluación sexenal de las especies y de los tipos de hábitats para ver si alcanzan el ECF. Para reportar de acuerdo al artículo 17 se ha adoptado un formato con tres clases de Estado de Conservación: Favorable (FV), Desfavorable-Inadecuado (U1) y Desfavorable-Malo (U2). La Directiva define el “Estado de Conservación Favorable” como la situación donde se puede esperar que el hábitat o las especies prosperen sin ningún cambio en la gestión o en las políticas existentes. La categoría desfavorable se ha dividido en dos clases para poder reportar mejoras o deterioros: “Desfavorable-Inadecuado” para situaciones donde sea necesario un cambio en la gestión o en la política para que el tipo de hábitat o la especie recupere el estatus favorable pero no hay peligro de extinción en un futuro previsible; “Desfavorable-Malo” en el caso de los hábitats o especies en serio peligro de extinción (por lo menos a nivel regional). Asimismo, se puede utilizar la clase “Desconocido” (X) cuando no hay suficiente información disponible para realizar la evaluación. </t>
    </r>
  </si>
  <si>
    <t>Desfavorable-Malo</t>
  </si>
  <si>
    <t>Desfavorable-Inadecuado</t>
  </si>
  <si>
    <r>
      <rPr>
        <b/>
        <sz val="7"/>
        <color theme="3"/>
        <rFont val="Arial"/>
        <family val="2"/>
      </rPr>
      <t xml:space="preserve">(*) </t>
    </r>
    <r>
      <rPr>
        <sz val="7"/>
        <color theme="3"/>
        <rFont val="Arial"/>
        <family val="2"/>
      </rPr>
      <t xml:space="preserve">La Directiva de Hábitats requiere la evaluación sexenal de las especies y de los tipos de hábitats para ver si alcanzan el ECF. Para reportar de acuerdo al artículo 17 se ha adoptado un formato con tres clases de Estado de Conservación: Favorable (FV), Desfavorable-Inadecuado (U1) y Desfavorable-Malo (U2). La Directiva define el “Estado de Conservación Favorable” como la situación donde se puede esperar que el hábitat o las especies prosperen sin ningún cambio en la gestión o en las políticas existentes. La categoría desfavorable se ha dividido en dos clases para poder reportar mejoras o deterioros: “Desfavorable-Inadecuado” para situaciones donde sea necesario un cambio en la gestión o en la política para que el tipo de hábitat o la especie recupere el estatus favorable pero no hay peligro de extinción en un futuro previsible; “Desfavorable-Malo” en el caso de los hábitats o especies en serio peligro de extinción (por lo menos a nivel regional). Asimismo, se puede utilizar la clase “Desconocido” (X) cuando no hay suficiente información disponible para realizar la evaluación. </t>
    </r>
  </si>
  <si>
    <t>Período 2007-2012.</t>
  </si>
  <si>
    <t>Zonas de Especial Protección para las Aves (ZEPA)</t>
  </si>
  <si>
    <t>Zonas de Especial Conservación (ZEC)</t>
  </si>
  <si>
    <t>Zonas de Especial Conservación y Zona de Especial Protección para las Aves (ZEC/ZEPA)</t>
  </si>
  <si>
    <t>Galemys pyrenaicus (desmán)</t>
  </si>
  <si>
    <t>Lutra lutra (nutria)</t>
  </si>
  <si>
    <t>1.4.-Estado general de conservación de especies de interés comunitario.</t>
  </si>
  <si>
    <t>C. A. del País Vasco. Período 2007-2012.</t>
  </si>
  <si>
    <t>REGIÓN</t>
  </si>
  <si>
    <t>ESPECIE</t>
  </si>
  <si>
    <t>ESTADO/TENDENCIA</t>
  </si>
  <si>
    <r>
      <t xml:space="preserve">Mustela lutreola (visón europeo) </t>
    </r>
    <r>
      <rPr>
        <b/>
        <vertAlign val="subscript"/>
        <sz val="9"/>
        <color theme="3"/>
        <rFont val="Arial"/>
        <family val="2"/>
      </rPr>
      <t>(2)</t>
    </r>
  </si>
  <si>
    <t xml:space="preserve">1.1.- Estado general de conservación de hábitats. C. A. del País Vasco. </t>
  </si>
  <si>
    <t>1.1- Estado general de conservación de hábitats. C. A. del País Vasco. Período 2007-2012.</t>
  </si>
  <si>
    <r>
      <t>Fuente: "</t>
    </r>
    <r>
      <rPr>
        <sz val="7"/>
        <color theme="3"/>
        <rFont val="Arial"/>
        <family val="2"/>
      </rPr>
      <t>Obtención de indicadores del estado de biodiversidad en el País Vasco a través del programa de seguimiento de aves comunes reproductoras 2015". SEOBirdLife-Gobierno Vasco</t>
    </r>
  </si>
  <si>
    <r>
      <t xml:space="preserve">Unidades: </t>
    </r>
    <r>
      <rPr>
        <sz val="9"/>
        <color theme="3"/>
        <rFont val="Arial"/>
        <family val="2"/>
      </rPr>
      <t>%</t>
    </r>
  </si>
  <si>
    <r>
      <rPr>
        <b/>
        <sz val="7"/>
        <color theme="3"/>
        <rFont val="Arial"/>
        <family val="2"/>
      </rPr>
      <t>(1) Decreto Legislativo 1/2014, por el que se aprueba el texto refundido de la Ley de Conservación de la Naturaleza del País Vasco.</t>
    </r>
    <r>
      <rPr>
        <sz val="7"/>
        <color theme="3"/>
        <rFont val="Arial"/>
        <family val="2"/>
      </rPr>
      <t xml:space="preserve"> El Catálogo Vasco de Especies Amenazadas de la Fauna y Flora estará integrado por las especies, subespecies o poblaciones cuya protección exige medidas específicas y que a dichos efectos deberán ser clasificadas en alguna de las siguientes categorías:
a) «En peligro de extinción», reservada a aquellas cuya supervivencia es poco probable si los factores causales de su actual situación siguen actuando.
b) «Vulnerables», destinada a aquellas que corran el riesgo de pasar a la categoría anterior en un futuro inmediato si los factores adversos que actúan sobre ellas o sus hábitats no son corregidos.
c) «Raras», en la que se incluirán las especies o subespecies cuyas poblaciones son de pequeño tamaño, localizándose en áreas geográficas pequeñas o dispersas en una superficie más amplia, y que actualmente no se encuentren «en peligro de extinción» o sean «vulnerables».
d) «De interés especial», en la que se podrán incluir las que, sin estar contempladas en ninguna de las categorías precedentes, sean merecedoras de una atención particular en función de su valor científico, ecológico, cultural o por su singularidad.</t>
    </r>
  </si>
  <si>
    <t>(*) ORDEN de 18 de junio de 2013, por la que se modifica el Catálogo Vasco de Especies Amenazadas de Fauna y Flora Silvestre y Marina.</t>
  </si>
  <si>
    <r>
      <t xml:space="preserve">Categorías </t>
    </r>
    <r>
      <rPr>
        <b/>
        <vertAlign val="subscript"/>
        <sz val="9"/>
        <color theme="3"/>
        <rFont val="Arial"/>
        <family val="2"/>
      </rPr>
      <t>(1)</t>
    </r>
  </si>
  <si>
    <r>
      <rPr>
        <b/>
        <sz val="9"/>
        <color theme="3"/>
        <rFont val="Arial"/>
        <family val="2"/>
      </rPr>
      <t>Unidades:</t>
    </r>
    <r>
      <rPr>
        <sz val="9"/>
        <color theme="3"/>
        <rFont val="Arial"/>
        <family val="2"/>
      </rPr>
      <t xml:space="preserve"> nº especies</t>
    </r>
  </si>
  <si>
    <r>
      <rPr>
        <b/>
        <sz val="9"/>
        <color theme="3"/>
        <rFont val="Arial"/>
        <family val="2"/>
      </rPr>
      <t>Unidades:</t>
    </r>
    <r>
      <rPr>
        <sz val="9"/>
        <color theme="3"/>
        <rFont val="Arial"/>
        <family val="2"/>
      </rPr>
      <t xml:space="preserve"> hectáreas</t>
    </r>
  </si>
  <si>
    <t xml:space="preserve">1.8 -Evolución de la superficie forestal acogida a la certificación PEFC. C.A. del País Vasco. </t>
  </si>
  <si>
    <t>Superficie</t>
  </si>
  <si>
    <t>Índice referencia 2004=100%</t>
  </si>
  <si>
    <r>
      <rPr>
        <b/>
        <sz val="7"/>
        <color theme="3"/>
        <rFont val="Arial"/>
        <family val="2"/>
      </rPr>
      <t>(*) PEFC:</t>
    </r>
    <r>
      <rPr>
        <sz val="7"/>
        <color theme="3"/>
        <rFont val="Arial"/>
        <family val="2"/>
      </rPr>
      <t xml:space="preserve"> Asociación para la Certificación Española Forestal. Ofrece un marco para establecer sistemas de certificación estatales comparables y su mutuo reconocimiento.</t>
    </r>
  </si>
  <si>
    <r>
      <t>Fuente:</t>
    </r>
    <r>
      <rPr>
        <sz val="7"/>
        <color theme="3"/>
        <rFont val="Arial"/>
        <family val="2"/>
      </rPr>
      <t xml:space="preserve"> Basalde, Gestión Forestal Sostenible.</t>
    </r>
  </si>
  <si>
    <t>País/año</t>
  </si>
  <si>
    <t>Unión Europea 27</t>
  </si>
  <si>
    <t xml:space="preserve">Estonia </t>
  </si>
  <si>
    <t xml:space="preserve">Lituania </t>
  </si>
  <si>
    <t>Países  Bajos</t>
  </si>
  <si>
    <t xml:space="preserve">Polonia </t>
  </si>
  <si>
    <t>Rumanía</t>
  </si>
  <si>
    <t xml:space="preserve">C.A. del País Vasco </t>
  </si>
  <si>
    <t>57163 </t>
  </si>
  <si>
    <r>
      <t xml:space="preserve">Fuente: </t>
    </r>
    <r>
      <rPr>
        <sz val="7"/>
        <color theme="3"/>
        <rFont val="Calibri"/>
        <family val="2"/>
        <scheme val="minor"/>
      </rPr>
      <t xml:space="preserve">Consejo de Agricultura y Alimentación Ecológica de Euskadi. (ENEEK). </t>
    </r>
  </si>
  <si>
    <r>
      <t xml:space="preserve">Fuentes: </t>
    </r>
    <r>
      <rPr>
        <sz val="7"/>
        <color theme="3"/>
        <rFont val="Arial"/>
        <family val="2"/>
      </rPr>
      <t>Eurostat. Area under organic farming.</t>
    </r>
  </si>
  <si>
    <r>
      <t>(*) Superficie dedicada a agricultura ecológica:</t>
    </r>
    <r>
      <rPr>
        <sz val="7"/>
        <color theme="3"/>
        <rFont val="Arial"/>
        <family val="2"/>
      </rPr>
      <t xml:space="preserve"> es la que cumple todas las condiciones de producción establecidas en el Reglamento (CE) No 834/2007 . Las reglas detalladas para la aplicación del presente Reglamento se establecen en el Reglamento de  la Comisión (CE) nº 889/2008.</t>
    </r>
  </si>
  <si>
    <t>1.9.- Evolución de la superficie dedicada a agricultura ecológica (área totalmente transformada) por país. C.A. del País Vasco.</t>
  </si>
  <si>
    <r>
      <t xml:space="preserve">(*) </t>
    </r>
    <r>
      <rPr>
        <sz val="7"/>
        <color theme="3"/>
        <rFont val="Arial"/>
        <family val="2"/>
      </rPr>
      <t>La Declaración de las Zonas se realiza conforme a lo establecido en el art. 22 del Decreto Legislativo 1/2004 por el que se aprueba el Texto Refundido de la Ley de Conservación de la Naturaleza del País Vasco.</t>
    </r>
  </si>
  <si>
    <r>
      <t>(*) ZEC:</t>
    </r>
    <r>
      <rPr>
        <sz val="7"/>
        <color theme="3"/>
        <rFont val="Arial"/>
        <family val="2"/>
      </rPr>
      <t xml:space="preserve"> Zonas Especiales de Conservación designadas para la conservación de los hábitats y especies de interés comunitario incluidos en la Directiva 92/43/CEE relativa a la conservación de los hábitats naturales y de la fauna y flora silvestres.</t>
    </r>
  </si>
  <si>
    <r>
      <t xml:space="preserve">(*) ZEPA: </t>
    </r>
    <r>
      <rPr>
        <sz val="7"/>
        <color theme="3"/>
        <rFont val="Arial"/>
        <family val="2"/>
      </rPr>
      <t>Zonas de Especial Protección para las Aves, establecidas por la Directiva 79/409/CEE relativa a la conservación de las aves silvestres.</t>
    </r>
  </si>
  <si>
    <r>
      <rPr>
        <b/>
        <sz val="9"/>
        <color theme="3"/>
        <rFont val="Arial"/>
        <family val="2"/>
      </rPr>
      <t>Unidades:</t>
    </r>
    <r>
      <rPr>
        <sz val="9"/>
        <color theme="3"/>
        <rFont val="Arial"/>
        <family val="2"/>
      </rPr>
      <t xml:space="preserve"> recuento de casos, hectáteas y % sobre el total </t>
    </r>
  </si>
  <si>
    <t>Áreas protegidas - Red Natura 2000</t>
  </si>
  <si>
    <t>1.6.-Situación de especies amenazadas de la fauna y flora. C. A. del País Vasco. 2013.</t>
  </si>
  <si>
    <r>
      <t>Unidades</t>
    </r>
    <r>
      <rPr>
        <sz val="10"/>
        <color theme="3"/>
        <rFont val="Arial"/>
        <family val="2"/>
      </rPr>
      <t>: hectareas</t>
    </r>
  </si>
  <si>
    <t>1.5 -Evolución del índice de las aves comunes reproductoras. C. A. del País Vasco.</t>
  </si>
  <si>
    <t>1. Hábitats costeros y vegetaciones halofíticas</t>
  </si>
  <si>
    <t>2. Dunas marítimas y continentales</t>
  </si>
  <si>
    <t>3. Hábitats de agua dulce</t>
  </si>
  <si>
    <t>4. Brezales y matorrales de zona templada</t>
  </si>
  <si>
    <t>5. Matorrales esclerófilos</t>
  </si>
  <si>
    <t>6. Formaciones herbosas naturales y seminaturales</t>
  </si>
  <si>
    <t>7. Turberas altas, turberas bajas (fens y mires) y áreas pantanosas</t>
  </si>
  <si>
    <t>8. Hábitats rocosos y cuevas</t>
  </si>
  <si>
    <t>9. Bosques</t>
  </si>
  <si>
    <t>http://www.ihobe.eus/Noticias/Ficha.aspx?IdMenu=c7a02482-9afb-4d77-9e2e-91b31d95d6c9&amp;Cod=9fa2b9e2-84e7-4c18-86db-04cef2656c8e&amp;Idioma=es-ES</t>
  </si>
  <si>
    <r>
      <t>Fuente:</t>
    </r>
    <r>
      <rPr>
        <sz val="7"/>
        <color theme="3"/>
        <rFont val="Arial"/>
        <family val="2"/>
      </rPr>
      <t xml:space="preserve"> Gobierno Vasco. Dpto. de Medio Ambiente, Planificación Territorial y Vivienda</t>
    </r>
  </si>
  <si>
    <r>
      <rPr>
        <b/>
        <sz val="7"/>
        <color theme="3"/>
        <rFont val="Arial"/>
        <family val="2"/>
      </rPr>
      <t>Fuente:</t>
    </r>
    <r>
      <rPr>
        <sz val="7"/>
        <color theme="3"/>
        <rFont val="Arial"/>
        <family val="2"/>
      </rPr>
      <t xml:space="preserve"> Gobierno Vasco. Dpto. de Medio Ambiente, Planificación Territorial y Vivienda</t>
    </r>
  </si>
  <si>
    <r>
      <t>Fuente:</t>
    </r>
    <r>
      <rPr>
        <sz val="7"/>
        <color theme="3"/>
        <rFont val="Arial"/>
        <family val="2"/>
      </rPr>
      <t xml:space="preserve"> Ihobe </t>
    </r>
    <r>
      <rPr>
        <b/>
        <sz val="7"/>
        <color theme="3"/>
        <rFont val="Arial"/>
        <family val="2"/>
      </rPr>
      <t>"</t>
    </r>
    <r>
      <rPr>
        <sz val="7"/>
        <color theme="3"/>
        <rFont val="Arial"/>
        <family val="2"/>
      </rPr>
      <t>Evaluación de hábitats terrestres de interés comunitario en la Comunidad Autónoma del País Vasco 2007-2012".</t>
    </r>
  </si>
  <si>
    <r>
      <t xml:space="preserve">Unidades: </t>
    </r>
    <r>
      <rPr>
        <sz val="9"/>
        <color theme="3"/>
        <rFont val="Arial"/>
        <family val="2"/>
      </rPr>
      <t>Hectáreas y %.</t>
    </r>
  </si>
  <si>
    <t>Residencial (Ha)</t>
  </si>
  <si>
    <t>Actividades Económicas (Ha)</t>
  </si>
  <si>
    <t>Sistemas Generales (*) (Ha)</t>
  </si>
  <si>
    <t>Total Suelo calificado (Ha)</t>
  </si>
  <si>
    <t>Artificialización anual (Ha)</t>
  </si>
  <si>
    <t>Variación interanual</t>
  </si>
  <si>
    <t>% de suelo artificializado</t>
  </si>
  <si>
    <t>Datos relativos a Udalplan: 1 de Enero del año de referencia</t>
  </si>
  <si>
    <t>(*) Se excluyen las zonas verdes.</t>
  </si>
  <si>
    <r>
      <rPr>
        <b/>
        <sz val="7"/>
        <color theme="3"/>
        <rFont val="Arial"/>
        <family val="2"/>
      </rPr>
      <t>Fuente:</t>
    </r>
    <r>
      <rPr>
        <sz val="7"/>
        <color theme="3"/>
        <rFont val="Arial"/>
        <family val="2"/>
      </rPr>
      <t xml:space="preserve"> Gobierno Vasco. Dpto. de Medio Ambiente, Planificación Territorial y Vivienda. Indicadores Territoriales.</t>
    </r>
  </si>
  <si>
    <t>http://www.ingurumena.ejgv.euskadi.eus/r49-aa33a/es/aa33aIndicadoresWAR/indicadoresJSP/index.jsp</t>
  </si>
  <si>
    <t>1.10.- Evolución calificación/artificialización. C. A. País Vasco. 2006-2016.</t>
  </si>
  <si>
    <t>Indicadores Ambientales 2016</t>
  </si>
  <si>
    <t>1.2.- Clasificación de los lugares protegidos de la C.A. País Vasco. 2017</t>
  </si>
  <si>
    <t>1.3.- Evolución del número de áreas protegidas - Red Natura 2000. C.A. del País Vasco. 2012-2017</t>
  </si>
  <si>
    <t xml:space="preserve">Año base 1998= 100%. 1998-2016. </t>
  </si>
  <si>
    <t xml:space="preserve">1.5 -Evolución del índice de las aves comunes reproductoras. C. A. del País Vasco. Año base 1998= 100%. 1998-2016. </t>
  </si>
  <si>
    <t>http://www.euskadi.eus/informacion/inventario-forestal-cae-2016/web01-a2nekaza/es/</t>
  </si>
  <si>
    <t xml:space="preserve">1.7.- Evolución de la superficie forestal autóctona. C. A. del País Vasco. 1986-2016. </t>
  </si>
  <si>
    <t>2004-2016.</t>
  </si>
  <si>
    <t>1.8- Evolución de la superficie forestal acogida a la certificación PEFC. C.A. del País Vasco. 2004-2016.</t>
  </si>
  <si>
    <t>1.7- Evolución de la superficie forestal autóctona. C.A. del País Vasco. 1986-2016.</t>
  </si>
  <si>
    <t>http://www.eneek.eus/es/actualidad/publicaciones</t>
  </si>
  <si>
    <t>2000-2016.</t>
  </si>
  <si>
    <t>1.9- Evolución de la superficie dedicada a la agricultura ecológica (área totalmente transformada) por país. C.A. del País Vasco. 2000-2016.</t>
  </si>
  <si>
    <t>http://www.ingurumena.ejgv.euskadi.eus/r49-natura/es</t>
  </si>
  <si>
    <t>122,9%</t>
  </si>
  <si>
    <t>83,8%</t>
  </si>
  <si>
    <t>128,8%</t>
  </si>
  <si>
    <t>124,8%</t>
  </si>
  <si>
    <t>125,7%</t>
  </si>
  <si>
    <t>167,9%</t>
  </si>
  <si>
    <t>111,8%</t>
  </si>
  <si>
    <t>131,7%</t>
  </si>
  <si>
    <t>168,8%</t>
  </si>
  <si>
    <t>164,3%</t>
  </si>
  <si>
    <t>150,5%</t>
  </si>
  <si>
    <t>175,5%</t>
  </si>
  <si>
    <t>219,2%</t>
  </si>
  <si>
    <t>203,1%</t>
  </si>
  <si>
    <t>134,7%</t>
  </si>
  <si>
    <t>177,1%</t>
  </si>
  <si>
    <t>121,7%</t>
  </si>
  <si>
    <t>202,2%</t>
  </si>
  <si>
    <t>120,4%</t>
  </si>
  <si>
    <t>94,8%</t>
  </si>
  <si>
    <t>109,2%</t>
  </si>
  <si>
    <t>88,3%</t>
  </si>
  <si>
    <t>85,1%</t>
  </si>
  <si>
    <t>81,9%</t>
  </si>
  <si>
    <t>78,3%</t>
  </si>
  <si>
    <t>64,9%</t>
  </si>
  <si>
    <t>76,4%</t>
  </si>
  <si>
    <t>79,5%</t>
  </si>
  <si>
    <t>83,5%</t>
  </si>
  <si>
    <t>75,6%</t>
  </si>
  <si>
    <t>57,1%</t>
  </si>
  <si>
    <t>56,9%</t>
  </si>
  <si>
    <t>54,7%</t>
  </si>
  <si>
    <t>97,1%</t>
  </si>
  <si>
    <t>83,4%</t>
  </si>
  <si>
    <t>122,6%</t>
  </si>
  <si>
    <t>133,4%</t>
  </si>
  <si>
    <t>142,6%</t>
  </si>
  <si>
    <t>152,2%</t>
  </si>
  <si>
    <t>156,3%</t>
  </si>
  <si>
    <t>198,3%</t>
  </si>
  <si>
    <t>169,9%</t>
  </si>
  <si>
    <t>194,5%</t>
  </si>
  <si>
    <t>165,9%</t>
  </si>
  <si>
    <t>178,5%</t>
  </si>
  <si>
    <t>165,6%</t>
  </si>
  <si>
    <t>114,2%</t>
  </si>
  <si>
    <t>93,9%</t>
  </si>
  <si>
    <t>111,6%</t>
  </si>
  <si>
    <t>96,6%</t>
  </si>
  <si>
    <t>103,4%</t>
  </si>
  <si>
    <t>119,2%</t>
  </si>
  <si>
    <t>102,4%</t>
  </si>
  <si>
    <t>143,5%</t>
  </si>
  <si>
    <t>128,5%</t>
  </si>
  <si>
    <t>123,2%</t>
  </si>
  <si>
    <t>146,2%</t>
  </si>
  <si>
    <t>139,2%</t>
  </si>
  <si>
    <t>116,1%</t>
  </si>
  <si>
    <t>100,5%</t>
  </si>
  <si>
    <t>104,5%</t>
  </si>
  <si>
    <t>111,9%</t>
  </si>
  <si>
    <t>http://www.euskadi.eus/web01-a3dibesp/es/u95aWar/consultaInstrumentosProteccionJSP/U95aSubmitInstrumentosProteccion.do?pkInstrumentosProteccion=4&amp;u95aMigasPan=E,42,1;</t>
  </si>
  <si>
    <r>
      <t xml:space="preserve">(*) </t>
    </r>
    <r>
      <rPr>
        <sz val="7"/>
        <color theme="3"/>
        <rFont val="Arial"/>
        <family val="2"/>
      </rPr>
      <t>El último dato del que se dispone es el correcpondiente al del Inventario Forestal de la CAPV para los años 2016-2018. En el la superficie forestal autóctona de la CAPV se cifra en 190.091 hectáreas, de las cuales 185.240 corresponde a bosques y 4.851 a bosques de galería.</t>
    </r>
  </si>
</sst>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43" formatCode="_-* #,##0.00\ _€_-;\-* #,##0.00\ _€_-;_-* &quot;-&quot;??\ _€_-;_-@_-"/>
    <numFmt numFmtId="164" formatCode="0.0%"/>
    <numFmt numFmtId="165" formatCode="#,##0.0"/>
    <numFmt numFmtId="166" formatCode="0.0"/>
    <numFmt numFmtId="167" formatCode="0.000%"/>
  </numFmts>
  <fonts count="58" x14ac:knownFonts="1">
    <font>
      <sz val="11"/>
      <color theme="1"/>
      <name val="Calibri"/>
      <family val="2"/>
      <scheme val="minor"/>
    </font>
    <font>
      <sz val="11"/>
      <color theme="1"/>
      <name val="Calibri"/>
      <family val="2"/>
      <scheme val="minor"/>
    </font>
    <font>
      <sz val="10"/>
      <name val="Arial"/>
      <family val="2"/>
    </font>
    <font>
      <b/>
      <sz val="14"/>
      <color theme="3"/>
      <name val="Arial"/>
      <family val="2"/>
    </font>
    <font>
      <b/>
      <sz val="10"/>
      <color indexed="19"/>
      <name val="Arial"/>
      <family val="2"/>
    </font>
    <font>
      <b/>
      <sz val="9"/>
      <color indexed="38"/>
      <name val="Arial"/>
      <family val="2"/>
    </font>
    <font>
      <u/>
      <sz val="10"/>
      <color indexed="12"/>
      <name val="Arial"/>
      <family val="2"/>
    </font>
    <font>
      <sz val="9"/>
      <name val="Times New Roman"/>
      <family val="1"/>
    </font>
    <font>
      <sz val="10"/>
      <name val="Arial"/>
      <family val="2"/>
    </font>
    <font>
      <sz val="11"/>
      <name val="Arial"/>
      <family val="2"/>
    </font>
    <font>
      <b/>
      <sz val="18"/>
      <color theme="3"/>
      <name val="Arial"/>
      <family val="2"/>
    </font>
    <font>
      <b/>
      <sz val="20"/>
      <color theme="3"/>
      <name val="Arial"/>
      <family val="2"/>
    </font>
    <font>
      <b/>
      <sz val="12"/>
      <color theme="3"/>
      <name val="Arial"/>
      <family val="2"/>
    </font>
    <font>
      <sz val="11"/>
      <color theme="1"/>
      <name val="Arial"/>
      <family val="2"/>
    </font>
    <font>
      <b/>
      <sz val="16"/>
      <color theme="3"/>
      <name val="Arial"/>
      <family val="2"/>
    </font>
    <font>
      <sz val="9"/>
      <color theme="3"/>
      <name val="Arial"/>
      <family val="2"/>
    </font>
    <font>
      <b/>
      <sz val="9"/>
      <color theme="3"/>
      <name val="Arial"/>
      <family val="2"/>
    </font>
    <font>
      <sz val="9"/>
      <name val="Arial"/>
      <family val="2"/>
    </font>
    <font>
      <sz val="11"/>
      <color theme="3"/>
      <name val="Calibri"/>
      <family val="2"/>
      <scheme val="minor"/>
    </font>
    <font>
      <b/>
      <u/>
      <sz val="7"/>
      <color theme="3"/>
      <name val="Arial"/>
      <family val="2"/>
    </font>
    <font>
      <u/>
      <sz val="10"/>
      <color theme="3"/>
      <name val="Arial"/>
      <family val="2"/>
    </font>
    <font>
      <u/>
      <sz val="7"/>
      <color theme="3"/>
      <name val="Arial"/>
      <family val="2"/>
    </font>
    <font>
      <b/>
      <sz val="11"/>
      <color theme="1"/>
      <name val="Calibri"/>
      <family val="2"/>
      <scheme val="minor"/>
    </font>
    <font>
      <sz val="7"/>
      <color theme="3"/>
      <name val="Arial"/>
      <family val="2"/>
    </font>
    <font>
      <b/>
      <sz val="7"/>
      <color theme="3"/>
      <name val="Arial"/>
      <family val="2"/>
    </font>
    <font>
      <b/>
      <vertAlign val="subscript"/>
      <sz val="9"/>
      <color theme="3"/>
      <name val="Arial"/>
      <family val="2"/>
    </font>
    <font>
      <sz val="11"/>
      <color rgb="FFFF0000"/>
      <name val="Calibri"/>
      <family val="2"/>
      <scheme val="minor"/>
    </font>
    <font>
      <sz val="8"/>
      <name val="Arial"/>
      <family val="2"/>
    </font>
    <font>
      <sz val="8"/>
      <color theme="1"/>
      <name val="Arial"/>
      <family val="2"/>
    </font>
    <font>
      <sz val="7"/>
      <color theme="3"/>
      <name val="Calibri"/>
      <family val="2"/>
      <scheme val="minor"/>
    </font>
    <font>
      <b/>
      <sz val="8"/>
      <name val="Arial"/>
      <family val="2"/>
    </font>
    <font>
      <sz val="10"/>
      <color theme="3"/>
      <name val="Arial"/>
      <family val="2"/>
    </font>
    <font>
      <b/>
      <sz val="7"/>
      <color theme="3"/>
      <name val="Calibri"/>
      <family val="2"/>
      <scheme val="minor"/>
    </font>
    <font>
      <sz val="9"/>
      <color theme="1"/>
      <name val="Calibri"/>
      <family val="2"/>
      <scheme val="minor"/>
    </font>
    <font>
      <sz val="20"/>
      <color theme="3"/>
      <name val="Arial"/>
      <family val="2"/>
    </font>
    <font>
      <sz val="9"/>
      <color theme="0"/>
      <name val="Arial"/>
      <family val="2"/>
    </font>
    <font>
      <sz val="10"/>
      <color theme="1"/>
      <name val="Calibri"/>
      <family val="2"/>
      <scheme val="minor"/>
    </font>
    <font>
      <b/>
      <sz val="11"/>
      <color theme="1"/>
      <name val="Arial"/>
      <family val="2"/>
    </font>
    <font>
      <b/>
      <sz val="10"/>
      <color theme="3"/>
      <name val="Arial"/>
      <family val="2"/>
    </font>
    <font>
      <b/>
      <sz val="8"/>
      <color theme="3"/>
      <name val="Arial"/>
      <family val="2"/>
    </font>
    <font>
      <b/>
      <sz val="17"/>
      <color theme="3"/>
      <name val="Arial"/>
      <family val="2"/>
    </font>
    <font>
      <sz val="10"/>
      <name val="Arial"/>
    </font>
    <font>
      <b/>
      <sz val="10"/>
      <name val="Arial"/>
      <family val="2"/>
    </font>
    <font>
      <sz val="10"/>
      <name val="MS Sans Serif"/>
      <family val="2"/>
    </font>
    <font>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i/>
      <sz val="11"/>
      <color rgb="FF7F7F7F"/>
      <name val="Calibri"/>
      <family val="2"/>
      <scheme val="minor"/>
    </font>
    <font>
      <sz val="11"/>
      <color theme="0"/>
      <name val="Calibri"/>
      <family val="2"/>
      <scheme val="minor"/>
    </font>
  </fonts>
  <fills count="41">
    <fill>
      <patternFill patternType="none"/>
    </fill>
    <fill>
      <patternFill patternType="gray125"/>
    </fill>
    <fill>
      <patternFill patternType="solid">
        <fgColor rgb="FFFFFFCC"/>
      </patternFill>
    </fill>
    <fill>
      <patternFill patternType="solid">
        <fgColor theme="0"/>
        <bgColor indexed="64"/>
      </patternFill>
    </fill>
    <fill>
      <patternFill patternType="solid">
        <fgColor indexed="9"/>
        <bgColor indexed="64"/>
      </patternFill>
    </fill>
    <fill>
      <patternFill patternType="solid">
        <fgColor theme="4" tint="0.59999389629810485"/>
        <bgColor indexed="64"/>
      </patternFill>
    </fill>
    <fill>
      <patternFill patternType="solid">
        <fgColor rgb="FFFF0000"/>
        <bgColor indexed="64"/>
      </patternFill>
    </fill>
    <fill>
      <patternFill patternType="solid">
        <fgColor rgb="FF00B050"/>
        <bgColor indexed="64"/>
      </patternFill>
    </fill>
    <fill>
      <patternFill patternType="solid">
        <fgColor theme="0" tint="-0.34998626667073579"/>
        <bgColor indexed="64"/>
      </patternFill>
    </fill>
    <fill>
      <patternFill patternType="solid">
        <fgColor theme="9" tint="-0.249977111117893"/>
        <bgColor indexed="64"/>
      </patternFill>
    </fill>
    <fill>
      <patternFill patternType="solid">
        <fgColor theme="4" tint="0.79998168889431442"/>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84">
    <border>
      <left/>
      <right/>
      <top/>
      <bottom/>
      <diagonal/>
    </border>
    <border>
      <left style="thin">
        <color rgb="FFB2B2B2"/>
      </left>
      <right style="thin">
        <color rgb="FFB2B2B2"/>
      </right>
      <top style="thin">
        <color rgb="FFB2B2B2"/>
      </top>
      <bottom style="thin">
        <color rgb="FFB2B2B2"/>
      </bottom>
      <diagonal/>
    </border>
    <border>
      <left/>
      <right/>
      <top style="double">
        <color indexed="20"/>
      </top>
      <bottom/>
      <diagonal/>
    </border>
    <border>
      <left style="thin">
        <color indexed="9"/>
      </left>
      <right style="thin">
        <color indexed="9"/>
      </right>
      <top style="thin">
        <color indexed="9"/>
      </top>
      <bottom style="thin">
        <color indexed="9"/>
      </bottom>
      <diagonal/>
    </border>
    <border>
      <left style="thin">
        <color indexed="9"/>
      </left>
      <right/>
      <top style="dashed">
        <color indexed="46"/>
      </top>
      <bottom style="dashed">
        <color indexed="46"/>
      </bottom>
      <diagonal/>
    </border>
    <border>
      <left style="thin">
        <color indexed="9"/>
      </left>
      <right style="thin">
        <color indexed="9"/>
      </right>
      <top/>
      <bottom/>
      <diagonal/>
    </border>
    <border>
      <left style="thin">
        <color indexed="9"/>
      </left>
      <right style="thin">
        <color indexed="9"/>
      </right>
      <top style="double">
        <color indexed="20"/>
      </top>
      <bottom style="double">
        <color indexed="20"/>
      </bottom>
      <diagonal/>
    </border>
    <border>
      <left style="thin">
        <color indexed="9"/>
      </left>
      <right/>
      <top style="dotted">
        <color indexed="46"/>
      </top>
      <bottom style="dotted">
        <color indexed="46"/>
      </bottom>
      <diagonal/>
    </border>
    <border>
      <left style="thin">
        <color indexed="64"/>
      </left>
      <right style="thin">
        <color indexed="64"/>
      </right>
      <top style="thin">
        <color indexed="64"/>
      </top>
      <bottom style="thin">
        <color indexed="64"/>
      </bottom>
      <diagonal/>
    </border>
    <border>
      <left style="thin">
        <color indexed="9"/>
      </left>
      <right/>
      <top/>
      <bottom/>
      <diagonal/>
    </border>
    <border>
      <left style="thin">
        <color indexed="50"/>
      </left>
      <right style="thin">
        <color indexed="50"/>
      </right>
      <top style="thin">
        <color indexed="9"/>
      </top>
      <bottom style="thin">
        <color indexed="50"/>
      </bottom>
      <diagonal/>
    </border>
    <border>
      <left style="thin">
        <color indexed="50"/>
      </left>
      <right style="thin">
        <color indexed="50"/>
      </right>
      <top style="thin">
        <color indexed="50"/>
      </top>
      <bottom style="thin">
        <color indexed="50"/>
      </bottom>
      <diagonal/>
    </border>
    <border>
      <left style="thick">
        <color indexed="9"/>
      </left>
      <right/>
      <top style="double">
        <color indexed="20"/>
      </top>
      <bottom style="double">
        <color indexed="20"/>
      </bottom>
      <diagonal/>
    </border>
    <border>
      <left/>
      <right/>
      <top style="double">
        <color indexed="20"/>
      </top>
      <bottom style="double">
        <color indexed="20"/>
      </bottom>
      <diagonal/>
    </border>
    <border>
      <left style="thin">
        <color indexed="9"/>
      </left>
      <right style="thin">
        <color indexed="9"/>
      </right>
      <top style="thin">
        <color indexed="50"/>
      </top>
      <bottom/>
      <diagonal/>
    </border>
    <border>
      <left style="thin">
        <color indexed="50"/>
      </left>
      <right style="thin">
        <color indexed="50"/>
      </right>
      <top style="thin">
        <color indexed="50"/>
      </top>
      <bottom style="thin">
        <color indexed="9"/>
      </bottom>
      <diagonal/>
    </border>
    <border>
      <left style="thin">
        <color indexed="50"/>
      </left>
      <right style="thin">
        <color indexed="50"/>
      </right>
      <top/>
      <bottom style="thin">
        <color indexed="9"/>
      </bottom>
      <diagonal/>
    </border>
    <border>
      <left style="thin">
        <color indexed="50"/>
      </left>
      <right style="thin">
        <color indexed="50"/>
      </right>
      <top style="thin">
        <color indexed="9"/>
      </top>
      <bottom/>
      <diagonal/>
    </border>
    <border>
      <left style="thin">
        <color indexed="9"/>
      </left>
      <right style="thin">
        <color indexed="9"/>
      </right>
      <top/>
      <bottom style="thin">
        <color indexed="9"/>
      </bottom>
      <diagonal/>
    </border>
    <border>
      <left style="thin">
        <color indexed="9"/>
      </left>
      <right style="thin">
        <color indexed="9"/>
      </right>
      <top style="dashed">
        <color indexed="46"/>
      </top>
      <bottom style="double">
        <color rgb="FF7030A0"/>
      </bottom>
      <diagonal/>
    </border>
    <border>
      <left style="thin">
        <color indexed="50"/>
      </left>
      <right style="thin">
        <color indexed="50"/>
      </right>
      <top style="thin">
        <color indexed="50"/>
      </top>
      <bottom/>
      <diagonal/>
    </border>
    <border>
      <left style="thin">
        <color indexed="50"/>
      </left>
      <right/>
      <top style="thin">
        <color indexed="50"/>
      </top>
      <bottom/>
      <diagonal/>
    </border>
    <border>
      <left style="thin">
        <color indexed="50"/>
      </left>
      <right style="thin">
        <color indexed="50"/>
      </right>
      <top style="thin">
        <color indexed="9"/>
      </top>
      <bottom style="thin">
        <color indexed="9"/>
      </bottom>
      <diagonal/>
    </border>
    <border>
      <left/>
      <right/>
      <top style="thick">
        <color indexed="9"/>
      </top>
      <bottom style="thick">
        <color indexed="9"/>
      </bottom>
      <diagonal/>
    </border>
    <border>
      <left/>
      <right style="thin">
        <color indexed="9"/>
      </right>
      <top style="thick">
        <color indexed="9"/>
      </top>
      <bottom style="thick">
        <color indexed="9"/>
      </bottom>
      <diagonal/>
    </border>
    <border>
      <left/>
      <right/>
      <top style="double">
        <color rgb="FF7030A0"/>
      </top>
      <bottom/>
      <diagonal/>
    </border>
    <border>
      <left/>
      <right style="thin">
        <color indexed="9"/>
      </right>
      <top style="double">
        <color rgb="FF7030A0"/>
      </top>
      <bottom style="thin">
        <color indexed="9"/>
      </bottom>
      <diagonal/>
    </border>
    <border>
      <left style="thin">
        <color indexed="9"/>
      </left>
      <right style="thin">
        <color indexed="9"/>
      </right>
      <top style="double">
        <color rgb="FF7030A0"/>
      </top>
      <bottom style="thin">
        <color indexed="9"/>
      </bottom>
      <diagonal/>
    </border>
    <border>
      <left/>
      <right/>
      <top style="double">
        <color rgb="FF7030A0"/>
      </top>
      <bottom style="double">
        <color rgb="FF7030A0"/>
      </bottom>
      <diagonal/>
    </border>
    <border>
      <left/>
      <right style="thin">
        <color indexed="9"/>
      </right>
      <top style="double">
        <color rgb="FF7030A0"/>
      </top>
      <bottom/>
      <diagonal/>
    </border>
    <border>
      <left style="thin">
        <color indexed="9"/>
      </left>
      <right style="thin">
        <color indexed="9"/>
      </right>
      <top style="double">
        <color rgb="FF7030A0"/>
      </top>
      <bottom/>
      <diagonal/>
    </border>
    <border>
      <left style="thick">
        <color indexed="9"/>
      </left>
      <right/>
      <top style="double">
        <color indexed="20"/>
      </top>
      <bottom/>
      <diagonal/>
    </border>
    <border>
      <left style="thick">
        <color indexed="9"/>
      </left>
      <right/>
      <top style="double">
        <color theme="7"/>
      </top>
      <bottom/>
      <diagonal/>
    </border>
    <border>
      <left/>
      <right/>
      <top style="double">
        <color theme="7"/>
      </top>
      <bottom/>
      <diagonal/>
    </border>
    <border>
      <left style="thin">
        <color indexed="9"/>
      </left>
      <right/>
      <top style="double">
        <color indexed="20"/>
      </top>
      <bottom style="dashed">
        <color indexed="46"/>
      </bottom>
      <diagonal/>
    </border>
    <border>
      <left/>
      <right/>
      <top style="double">
        <color indexed="20"/>
      </top>
      <bottom style="dashed">
        <color indexed="46"/>
      </bottom>
      <diagonal/>
    </border>
    <border>
      <left style="dashed">
        <color indexed="9"/>
      </left>
      <right style="dashed">
        <color indexed="9"/>
      </right>
      <top style="dashed">
        <color indexed="46"/>
      </top>
      <bottom style="double">
        <color indexed="20"/>
      </bottom>
      <diagonal/>
    </border>
    <border>
      <left style="thin">
        <color indexed="9"/>
      </left>
      <right/>
      <top style="dashed">
        <color indexed="46"/>
      </top>
      <bottom/>
      <diagonal/>
    </border>
    <border>
      <left/>
      <right/>
      <top style="dashed">
        <color indexed="46"/>
      </top>
      <bottom/>
      <diagonal/>
    </border>
    <border>
      <left style="thin">
        <color indexed="9"/>
      </left>
      <right/>
      <top style="double">
        <color indexed="20"/>
      </top>
      <bottom/>
      <diagonal/>
    </border>
    <border>
      <left style="thin">
        <color indexed="9"/>
      </left>
      <right/>
      <top style="double">
        <color indexed="20"/>
      </top>
      <bottom style="thin">
        <color indexed="9"/>
      </bottom>
      <diagonal/>
    </border>
    <border>
      <left/>
      <right/>
      <top style="double">
        <color indexed="20"/>
      </top>
      <bottom style="thin">
        <color indexed="9"/>
      </bottom>
      <diagonal/>
    </border>
    <border>
      <left style="thin">
        <color indexed="50"/>
      </left>
      <right style="thin">
        <color indexed="50"/>
      </right>
      <top/>
      <bottom style="thin">
        <color indexed="50"/>
      </bottom>
      <diagonal/>
    </border>
    <border>
      <left style="thin">
        <color indexed="50"/>
      </left>
      <right style="thin">
        <color indexed="50"/>
      </right>
      <top/>
      <bottom/>
      <diagonal/>
    </border>
    <border>
      <left style="thick">
        <color indexed="9"/>
      </left>
      <right/>
      <top style="double">
        <color rgb="FF7030A0"/>
      </top>
      <bottom style="double">
        <color rgb="FF7030A0"/>
      </bottom>
      <diagonal/>
    </border>
    <border>
      <left style="thin">
        <color indexed="9"/>
      </left>
      <right style="thin">
        <color indexed="9"/>
      </right>
      <top style="double">
        <color indexed="20"/>
      </top>
      <bottom/>
      <diagonal/>
    </border>
    <border>
      <left/>
      <right/>
      <top/>
      <bottom style="thin">
        <color rgb="FF92D050"/>
      </bottom>
      <diagonal/>
    </border>
    <border>
      <left/>
      <right/>
      <top style="thin">
        <color rgb="FF92D050"/>
      </top>
      <bottom style="thin">
        <color rgb="FF92D050"/>
      </bottom>
      <diagonal/>
    </border>
    <border>
      <left style="thin">
        <color rgb="FF92D050"/>
      </left>
      <right style="thin">
        <color rgb="FF92D050"/>
      </right>
      <top style="thin">
        <color rgb="FF92D050"/>
      </top>
      <bottom style="thin">
        <color rgb="FF92D050"/>
      </bottom>
      <diagonal/>
    </border>
    <border>
      <left/>
      <right/>
      <top style="thin">
        <color indexed="50"/>
      </top>
      <bottom/>
      <diagonal/>
    </border>
    <border>
      <left/>
      <right/>
      <top/>
      <bottom style="thin">
        <color indexed="50"/>
      </bottom>
      <diagonal/>
    </border>
    <border>
      <left/>
      <right style="thin">
        <color indexed="50"/>
      </right>
      <top style="thin">
        <color indexed="50"/>
      </top>
      <bottom/>
      <diagonal/>
    </border>
    <border>
      <left/>
      <right style="thin">
        <color indexed="50"/>
      </right>
      <top/>
      <bottom/>
      <diagonal/>
    </border>
    <border>
      <left/>
      <right style="thin">
        <color indexed="50"/>
      </right>
      <top/>
      <bottom style="thin">
        <color indexed="50"/>
      </bottom>
      <diagonal/>
    </border>
    <border>
      <left style="thick">
        <color indexed="9"/>
      </left>
      <right/>
      <top style="double">
        <color rgb="FF7030A0"/>
      </top>
      <bottom/>
      <diagonal/>
    </border>
    <border>
      <left style="thin">
        <color indexed="50"/>
      </left>
      <right/>
      <top/>
      <bottom style="thin">
        <color indexed="50"/>
      </bottom>
      <diagonal/>
    </border>
    <border>
      <left style="thin">
        <color indexed="9"/>
      </left>
      <right/>
      <top style="dotted">
        <color rgb="FF7030A0"/>
      </top>
      <bottom style="double">
        <color theme="7"/>
      </bottom>
      <diagonal/>
    </border>
    <border>
      <left/>
      <right/>
      <top style="dotted">
        <color rgb="FF7030A0"/>
      </top>
      <bottom style="double">
        <color theme="7"/>
      </bottom>
      <diagonal/>
    </border>
    <border>
      <left/>
      <right style="thin">
        <color indexed="9"/>
      </right>
      <top style="dotted">
        <color rgb="FF7030A0"/>
      </top>
      <bottom style="double">
        <color theme="7"/>
      </bottom>
      <diagonal/>
    </border>
    <border>
      <left style="thick">
        <color indexed="9"/>
      </left>
      <right/>
      <top style="dotted">
        <color rgb="FF7030A0"/>
      </top>
      <bottom style="double">
        <color rgb="FF7030A0"/>
      </bottom>
      <diagonal/>
    </border>
    <border>
      <left/>
      <right/>
      <top style="dotted">
        <color rgb="FF7030A0"/>
      </top>
      <bottom style="double">
        <color rgb="FF7030A0"/>
      </bottom>
      <diagonal/>
    </border>
    <border>
      <left/>
      <right style="thin">
        <color indexed="9"/>
      </right>
      <top style="thin">
        <color indexed="9"/>
      </top>
      <bottom/>
      <diagonal/>
    </border>
    <border>
      <left style="thin">
        <color indexed="50"/>
      </left>
      <right style="thin">
        <color indexed="50"/>
      </right>
      <top style="thin">
        <color rgb="FF92D050"/>
      </top>
      <bottom style="thin">
        <color indexed="50"/>
      </bottom>
      <diagonal/>
    </border>
    <border>
      <left style="thin">
        <color rgb="FF92D050"/>
      </left>
      <right style="thin">
        <color indexed="50"/>
      </right>
      <top/>
      <bottom style="thin">
        <color indexed="9"/>
      </bottom>
      <diagonal/>
    </border>
    <border>
      <left style="thin">
        <color rgb="FF92D050"/>
      </left>
      <right style="thin">
        <color indexed="50"/>
      </right>
      <top/>
      <bottom style="thin">
        <color rgb="FF92D050"/>
      </bottom>
      <diagonal/>
    </border>
    <border>
      <left style="thin">
        <color indexed="50"/>
      </left>
      <right style="thin">
        <color indexed="50"/>
      </right>
      <top/>
      <bottom style="thin">
        <color rgb="FF92D050"/>
      </bottom>
      <diagonal/>
    </border>
    <border>
      <left/>
      <right style="thin">
        <color indexed="9"/>
      </right>
      <top style="dotted">
        <color rgb="FF7030A0"/>
      </top>
      <bottom/>
      <diagonal/>
    </border>
    <border>
      <left style="thin">
        <color indexed="9"/>
      </left>
      <right style="thin">
        <color indexed="9"/>
      </right>
      <top style="dotted">
        <color rgb="FF7030A0"/>
      </top>
      <bottom/>
      <diagonal/>
    </border>
    <border>
      <left/>
      <right style="thin">
        <color indexed="9"/>
      </right>
      <top style="double">
        <color indexed="20"/>
      </top>
      <bottom/>
      <diagonal/>
    </border>
    <border>
      <left style="thin">
        <color indexed="9"/>
      </left>
      <right style="thin">
        <color indexed="9"/>
      </right>
      <top style="double">
        <color rgb="FF7030A0"/>
      </top>
      <bottom style="hair">
        <color rgb="FF7030A0"/>
      </bottom>
      <diagonal/>
    </border>
    <border>
      <left style="thin">
        <color indexed="9"/>
      </left>
      <right style="thin">
        <color indexed="9"/>
      </right>
      <top style="hair">
        <color rgb="FF7030A0"/>
      </top>
      <bottom style="double">
        <color indexed="20"/>
      </bottom>
      <diagonal/>
    </border>
    <border>
      <left/>
      <right style="thin">
        <color indexed="9"/>
      </right>
      <top style="thin">
        <color indexed="9"/>
      </top>
      <bottom style="thin">
        <color indexed="9"/>
      </bottom>
      <diagonal/>
    </border>
    <border>
      <left style="thin">
        <color indexed="9"/>
      </left>
      <right style="thin">
        <color indexed="9"/>
      </right>
      <top style="thin">
        <color indexed="9"/>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
      <left style="thin">
        <color indexed="50"/>
      </left>
      <right/>
      <top style="thin">
        <color indexed="9"/>
      </top>
      <bottom style="thin">
        <color indexed="9"/>
      </bottom>
      <diagonal/>
    </border>
    <border>
      <left/>
      <right style="thick">
        <color indexed="9"/>
      </right>
      <top style="dotted">
        <color rgb="FF7030A0"/>
      </top>
      <bottom style="double">
        <color rgb="FF7030A0"/>
      </bottom>
      <diagonal/>
    </border>
    <border>
      <left/>
      <right/>
      <top style="thin">
        <color rgb="FF92D050"/>
      </top>
      <bottom/>
      <diagonal/>
    </border>
  </borders>
  <cellStyleXfs count="57">
    <xf numFmtId="0" fontId="0" fillId="0" borderId="0"/>
    <xf numFmtId="0" fontId="2" fillId="0" borderId="0"/>
    <xf numFmtId="0" fontId="6" fillId="0" borderId="0" applyNumberFormat="0" applyFill="0" applyBorder="0" applyAlignment="0" applyProtection="0">
      <alignment vertical="top"/>
      <protection locked="0"/>
    </xf>
    <xf numFmtId="0" fontId="7" fillId="0" borderId="8" applyNumberFormat="0" applyFill="0" applyAlignment="0" applyProtection="0"/>
    <xf numFmtId="0" fontId="8" fillId="0" borderId="0"/>
    <xf numFmtId="0" fontId="9" fillId="0" borderId="0"/>
    <xf numFmtId="0" fontId="1" fillId="0" borderId="0" applyNumberFormat="0" applyFont="0" applyFill="0" applyBorder="0" applyProtection="0">
      <alignment vertical="center"/>
    </xf>
    <xf numFmtId="0" fontId="1" fillId="2" borderId="1" applyNumberFormat="0" applyFont="0" applyAlignment="0" applyProtection="0"/>
    <xf numFmtId="0" fontId="2" fillId="0" borderId="0"/>
    <xf numFmtId="9" fontId="1" fillId="0" borderId="0" applyFont="0" applyFill="0" applyBorder="0" applyAlignment="0" applyProtection="0"/>
    <xf numFmtId="0" fontId="6" fillId="0" borderId="0" applyNumberFormat="0" applyFill="0" applyBorder="0" applyAlignment="0" applyProtection="0">
      <alignment vertical="top"/>
      <protection locked="0"/>
    </xf>
    <xf numFmtId="9" fontId="2" fillId="0" borderId="0" applyFont="0" applyFill="0" applyBorder="0" applyAlignment="0" applyProtection="0"/>
    <xf numFmtId="0" fontId="2" fillId="0" borderId="0"/>
    <xf numFmtId="0" fontId="41" fillId="0" borderId="0"/>
    <xf numFmtId="43" fontId="43" fillId="0" borderId="0" applyFont="0" applyFill="0" applyBorder="0" applyAlignment="0" applyProtection="0"/>
    <xf numFmtId="0" fontId="44" fillId="0" borderId="0" applyNumberFormat="0" applyFill="0" applyBorder="0" applyAlignment="0" applyProtection="0"/>
    <xf numFmtId="0" fontId="45" fillId="0" borderId="73" applyNumberFormat="0" applyFill="0" applyAlignment="0" applyProtection="0"/>
    <xf numFmtId="0" fontId="46" fillId="0" borderId="74" applyNumberFormat="0" applyFill="0" applyAlignment="0" applyProtection="0"/>
    <xf numFmtId="0" fontId="47" fillId="0" borderId="75" applyNumberFormat="0" applyFill="0" applyAlignment="0" applyProtection="0"/>
    <xf numFmtId="0" fontId="47" fillId="0" borderId="0" applyNumberFormat="0" applyFill="0" applyBorder="0" applyAlignment="0" applyProtection="0"/>
    <xf numFmtId="0" fontId="48" fillId="11" borderId="0" applyNumberFormat="0" applyBorder="0" applyAlignment="0" applyProtection="0"/>
    <xf numFmtId="0" fontId="49" fillId="12" borderId="0" applyNumberFormat="0" applyBorder="0" applyAlignment="0" applyProtection="0"/>
    <xf numFmtId="0" fontId="50" fillId="13" borderId="0" applyNumberFormat="0" applyBorder="0" applyAlignment="0" applyProtection="0"/>
    <xf numFmtId="0" fontId="51" fillId="14" borderId="76" applyNumberFormat="0" applyAlignment="0" applyProtection="0"/>
    <xf numFmtId="0" fontId="52" fillId="15" borderId="77" applyNumberFormat="0" applyAlignment="0" applyProtection="0"/>
    <xf numFmtId="0" fontId="53" fillId="15" borderId="76" applyNumberFormat="0" applyAlignment="0" applyProtection="0"/>
    <xf numFmtId="0" fontId="54" fillId="0" borderId="78" applyNumberFormat="0" applyFill="0" applyAlignment="0" applyProtection="0"/>
    <xf numFmtId="0" fontId="55" fillId="16" borderId="79" applyNumberFormat="0" applyAlignment="0" applyProtection="0"/>
    <xf numFmtId="0" fontId="26" fillId="0" borderId="0" applyNumberFormat="0" applyFill="0" applyBorder="0" applyAlignment="0" applyProtection="0"/>
    <xf numFmtId="0" fontId="1" fillId="2" borderId="1" applyNumberFormat="0" applyFont="0" applyAlignment="0" applyProtection="0"/>
    <xf numFmtId="0" fontId="56" fillId="0" borderId="0" applyNumberFormat="0" applyFill="0" applyBorder="0" applyAlignment="0" applyProtection="0"/>
    <xf numFmtId="0" fontId="22" fillId="0" borderId="80" applyNumberFormat="0" applyFill="0" applyAlignment="0" applyProtection="0"/>
    <xf numFmtId="0" fontId="5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5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5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5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57" fillId="33" borderId="0" applyNumberFormat="0" applyBorder="0" applyAlignment="0" applyProtection="0"/>
    <xf numFmtId="0" fontId="1" fillId="34" borderId="0" applyNumberFormat="0" applyBorder="0" applyAlignment="0" applyProtection="0"/>
    <xf numFmtId="0" fontId="1" fillId="35" borderId="0" applyNumberFormat="0" applyBorder="0" applyAlignment="0" applyProtection="0"/>
    <xf numFmtId="0" fontId="1" fillId="36" borderId="0" applyNumberFormat="0" applyBorder="0" applyAlignment="0" applyProtection="0"/>
    <xf numFmtId="0" fontId="57" fillId="37" borderId="0" applyNumberFormat="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40" borderId="0" applyNumberFormat="0" applyBorder="0" applyAlignment="0" applyProtection="0"/>
    <xf numFmtId="0" fontId="2" fillId="0" borderId="0">
      <alignment vertical="top"/>
    </xf>
  </cellStyleXfs>
  <cellXfs count="278">
    <xf numFmtId="0" fontId="0" fillId="0" borderId="0" xfId="0"/>
    <xf numFmtId="0" fontId="2" fillId="0" borderId="2" xfId="1" applyBorder="1" applyAlignment="1">
      <alignment wrapText="1"/>
    </xf>
    <xf numFmtId="0" fontId="2" fillId="0" borderId="3" xfId="1" applyBorder="1"/>
    <xf numFmtId="0" fontId="4" fillId="0" borderId="5" xfId="1" applyFont="1" applyBorder="1"/>
    <xf numFmtId="0" fontId="5" fillId="0" borderId="6" xfId="1" applyFont="1" applyBorder="1"/>
    <xf numFmtId="0" fontId="2" fillId="0" borderId="3" xfId="1" applyBorder="1" applyAlignment="1">
      <alignment vertical="center"/>
    </xf>
    <xf numFmtId="0" fontId="10" fillId="3" borderId="4" xfId="1" applyFont="1" applyFill="1" applyBorder="1" applyAlignment="1">
      <alignment horizontal="left" vertical="center" indent="3"/>
    </xf>
    <xf numFmtId="0" fontId="11" fillId="3" borderId="4" xfId="1" applyFont="1" applyFill="1" applyBorder="1" applyAlignment="1">
      <alignment horizontal="left" vertical="center" indent="3"/>
    </xf>
    <xf numFmtId="0" fontId="3" fillId="3" borderId="4" xfId="1" applyFont="1" applyFill="1" applyBorder="1" applyAlignment="1">
      <alignment horizontal="left" vertical="center" indent="2"/>
    </xf>
    <xf numFmtId="0" fontId="12" fillId="3" borderId="9" xfId="1" applyFont="1" applyFill="1" applyBorder="1" applyAlignment="1">
      <alignment horizontal="left" vertical="center" indent="3"/>
    </xf>
    <xf numFmtId="0" fontId="0" fillId="3" borderId="0" xfId="0" applyFill="1"/>
    <xf numFmtId="0" fontId="13" fillId="3" borderId="0" xfId="0" applyFont="1" applyFill="1"/>
    <xf numFmtId="0" fontId="0" fillId="3" borderId="0" xfId="0" applyFont="1" applyFill="1"/>
    <xf numFmtId="0" fontId="15" fillId="3" borderId="0" xfId="0" applyFont="1" applyFill="1"/>
    <xf numFmtId="0" fontId="16" fillId="3" borderId="0" xfId="0" applyFont="1" applyFill="1"/>
    <xf numFmtId="0" fontId="22" fillId="3" borderId="0" xfId="0" applyFont="1" applyFill="1"/>
    <xf numFmtId="0" fontId="2" fillId="0" borderId="18" xfId="1" applyBorder="1"/>
    <xf numFmtId="0" fontId="16" fillId="0" borderId="19" xfId="2" applyFont="1" applyFill="1" applyBorder="1" applyAlignment="1" applyProtection="1">
      <alignment horizontal="left" vertical="center" indent="4"/>
    </xf>
    <xf numFmtId="0" fontId="16" fillId="3" borderId="21" xfId="4" applyFont="1" applyFill="1" applyBorder="1" applyAlignment="1">
      <alignment horizontal="left" vertical="center"/>
    </xf>
    <xf numFmtId="0" fontId="16" fillId="0" borderId="16" xfId="4" applyFont="1" applyFill="1" applyBorder="1" applyAlignment="1">
      <alignment horizontal="left" vertical="center"/>
    </xf>
    <xf numFmtId="0" fontId="16" fillId="5" borderId="20" xfId="4" applyFont="1" applyFill="1" applyBorder="1" applyAlignment="1">
      <alignment horizontal="right" vertical="center" wrapText="1"/>
    </xf>
    <xf numFmtId="0" fontId="16" fillId="5" borderId="20" xfId="4" applyFont="1" applyFill="1" applyBorder="1" applyAlignment="1">
      <alignment horizontal="left" vertical="center"/>
    </xf>
    <xf numFmtId="0" fontId="16" fillId="5" borderId="20" xfId="4" applyFont="1" applyFill="1" applyBorder="1" applyAlignment="1">
      <alignment horizontal="left" vertical="center" wrapText="1"/>
    </xf>
    <xf numFmtId="0" fontId="0" fillId="3" borderId="0" xfId="0" applyFill="1" applyAlignment="1">
      <alignment horizontal="left"/>
    </xf>
    <xf numFmtId="0" fontId="13" fillId="3" borderId="0" xfId="0" applyFont="1" applyFill="1" applyAlignment="1">
      <alignment horizontal="left"/>
    </xf>
    <xf numFmtId="0" fontId="16" fillId="3" borderId="0" xfId="4" applyFont="1" applyFill="1" applyBorder="1" applyAlignment="1">
      <alignment horizontal="left"/>
    </xf>
    <xf numFmtId="0" fontId="0" fillId="3" borderId="23" xfId="0" applyFill="1" applyBorder="1"/>
    <xf numFmtId="0" fontId="20" fillId="3" borderId="23" xfId="0" applyFont="1" applyFill="1" applyBorder="1" applyAlignment="1"/>
    <xf numFmtId="0" fontId="18" fillId="3" borderId="23" xfId="0" applyFont="1" applyFill="1" applyBorder="1" applyAlignment="1"/>
    <xf numFmtId="0" fontId="18" fillId="3" borderId="24" xfId="0" applyFont="1" applyFill="1" applyBorder="1" applyAlignment="1"/>
    <xf numFmtId="0" fontId="14" fillId="0" borderId="26" xfId="4" applyFont="1" applyFill="1" applyBorder="1" applyAlignment="1">
      <alignment horizontal="left"/>
    </xf>
    <xf numFmtId="0" fontId="13" fillId="3" borderId="25" xfId="0" applyFont="1" applyFill="1" applyBorder="1"/>
    <xf numFmtId="0" fontId="0" fillId="3" borderId="25" xfId="0" applyFill="1" applyBorder="1"/>
    <xf numFmtId="3" fontId="28" fillId="0" borderId="15" xfId="4" applyNumberFormat="1" applyFont="1" applyFill="1" applyBorder="1" applyAlignment="1">
      <alignment horizontal="right" vertical="center"/>
    </xf>
    <xf numFmtId="3" fontId="28" fillId="0" borderId="22" xfId="4" applyNumberFormat="1" applyFont="1" applyFill="1" applyBorder="1" applyAlignment="1">
      <alignment horizontal="right" vertical="center"/>
    </xf>
    <xf numFmtId="0" fontId="16" fillId="5" borderId="11" xfId="4" applyFont="1" applyFill="1" applyBorder="1" applyAlignment="1">
      <alignment horizontal="left" vertical="center"/>
    </xf>
    <xf numFmtId="0" fontId="26" fillId="3" borderId="0" xfId="0" applyFont="1" applyFill="1"/>
    <xf numFmtId="0" fontId="14" fillId="0" borderId="27" xfId="4" applyFont="1" applyFill="1" applyBorder="1" applyAlignment="1">
      <alignment horizontal="left"/>
    </xf>
    <xf numFmtId="0" fontId="0" fillId="3" borderId="0" xfId="0" applyFill="1" applyAlignment="1">
      <alignment vertical="center" shrinkToFit="1"/>
    </xf>
    <xf numFmtId="0" fontId="0" fillId="3" borderId="0" xfId="0" applyFill="1" applyAlignment="1">
      <alignment wrapText="1" shrinkToFit="1"/>
    </xf>
    <xf numFmtId="49" fontId="15" fillId="3" borderId="16" xfId="0" applyNumberFormat="1" applyFont="1" applyFill="1" applyBorder="1" applyAlignment="1">
      <alignment horizontal="left" vertical="center" wrapText="1"/>
    </xf>
    <xf numFmtId="0" fontId="16" fillId="5" borderId="20" xfId="4" applyFont="1" applyFill="1" applyBorder="1" applyAlignment="1">
      <alignment horizontal="center" vertical="center" wrapText="1"/>
    </xf>
    <xf numFmtId="0" fontId="18" fillId="3" borderId="0" xfId="0" applyFont="1" applyFill="1"/>
    <xf numFmtId="3" fontId="27" fillId="0" borderId="15" xfId="4" applyNumberFormat="1" applyFont="1" applyFill="1" applyBorder="1" applyAlignment="1">
      <alignment horizontal="right" vertical="center"/>
    </xf>
    <xf numFmtId="3" fontId="27" fillId="0" borderId="22" xfId="4" applyNumberFormat="1" applyFont="1" applyFill="1" applyBorder="1" applyAlignment="1">
      <alignment horizontal="right" vertical="center"/>
    </xf>
    <xf numFmtId="0" fontId="16" fillId="5" borderId="11" xfId="4" applyFont="1" applyFill="1" applyBorder="1" applyAlignment="1">
      <alignment horizontal="right" vertical="center" wrapText="1"/>
    </xf>
    <xf numFmtId="0" fontId="13" fillId="3" borderId="0" xfId="0" applyFont="1" applyFill="1" applyBorder="1"/>
    <xf numFmtId="0" fontId="14" fillId="0" borderId="0" xfId="4" applyFont="1" applyFill="1" applyBorder="1" applyAlignment="1">
      <alignment horizontal="left" vertical="top"/>
    </xf>
    <xf numFmtId="3" fontId="16" fillId="5" borderId="11" xfId="4" applyNumberFormat="1" applyFont="1" applyFill="1" applyBorder="1" applyAlignment="1">
      <alignment horizontal="right" vertical="center" wrapText="1"/>
    </xf>
    <xf numFmtId="0" fontId="34" fillId="3" borderId="41" xfId="0" applyFont="1" applyFill="1" applyBorder="1" applyAlignment="1">
      <alignment horizontal="left" vertical="center"/>
    </xf>
    <xf numFmtId="0" fontId="15" fillId="3" borderId="18" xfId="0" applyFont="1" applyFill="1" applyBorder="1"/>
    <xf numFmtId="3" fontId="15" fillId="3" borderId="16" xfId="0" applyNumberFormat="1" applyFont="1" applyFill="1" applyBorder="1" applyAlignment="1">
      <alignment horizontal="right" vertical="center" wrapText="1"/>
    </xf>
    <xf numFmtId="4" fontId="15" fillId="3" borderId="16" xfId="0" applyNumberFormat="1" applyFont="1" applyFill="1" applyBorder="1" applyAlignment="1">
      <alignment horizontal="right" vertical="center" wrapText="1"/>
    </xf>
    <xf numFmtId="10" fontId="15" fillId="3" borderId="22" xfId="0" applyNumberFormat="1" applyFont="1" applyFill="1" applyBorder="1" applyAlignment="1">
      <alignment horizontal="right" vertical="center" wrapText="1"/>
    </xf>
    <xf numFmtId="0" fontId="36" fillId="3" borderId="0" xfId="0" applyFont="1" applyFill="1"/>
    <xf numFmtId="0" fontId="15" fillId="3" borderId="5" xfId="0" applyFont="1" applyFill="1" applyBorder="1"/>
    <xf numFmtId="49" fontId="16" fillId="10" borderId="22" xfId="0" applyNumberFormat="1" applyFont="1" applyFill="1" applyBorder="1" applyAlignment="1">
      <alignment horizontal="left" vertical="center" wrapText="1"/>
    </xf>
    <xf numFmtId="3" fontId="16" fillId="10" borderId="22" xfId="0" applyNumberFormat="1" applyFont="1" applyFill="1" applyBorder="1" applyAlignment="1">
      <alignment horizontal="right" vertical="center" wrapText="1"/>
    </xf>
    <xf numFmtId="4" fontId="16" fillId="10" borderId="22" xfId="0" applyNumberFormat="1" applyFont="1" applyFill="1" applyBorder="1" applyAlignment="1">
      <alignment horizontal="right" vertical="center" wrapText="1"/>
    </xf>
    <xf numFmtId="10" fontId="16" fillId="10" borderId="22" xfId="0" applyNumberFormat="1" applyFont="1" applyFill="1" applyBorder="1" applyAlignment="1">
      <alignment horizontal="right" vertical="center" wrapText="1"/>
    </xf>
    <xf numFmtId="49" fontId="16" fillId="10" borderId="16" xfId="0" applyNumberFormat="1" applyFont="1" applyFill="1" applyBorder="1" applyAlignment="1">
      <alignment horizontal="left" vertical="center" wrapText="1"/>
    </xf>
    <xf numFmtId="3" fontId="16" fillId="10" borderId="16" xfId="0" applyNumberFormat="1" applyFont="1" applyFill="1" applyBorder="1" applyAlignment="1">
      <alignment horizontal="right" vertical="center" wrapText="1"/>
    </xf>
    <xf numFmtId="4" fontId="16" fillId="10" borderId="16" xfId="0" applyNumberFormat="1" applyFont="1" applyFill="1" applyBorder="1" applyAlignment="1">
      <alignment horizontal="right" vertical="center" wrapText="1"/>
    </xf>
    <xf numFmtId="49" fontId="16" fillId="10" borderId="42" xfId="0" applyNumberFormat="1" applyFont="1" applyFill="1" applyBorder="1" applyAlignment="1">
      <alignment horizontal="left" vertical="center" wrapText="1"/>
    </xf>
    <xf numFmtId="3" fontId="16" fillId="10" borderId="42" xfId="0" applyNumberFormat="1" applyFont="1" applyFill="1" applyBorder="1" applyAlignment="1">
      <alignment horizontal="right" vertical="center" wrapText="1"/>
    </xf>
    <xf numFmtId="4" fontId="16" fillId="10" borderId="42" xfId="0" applyNumberFormat="1" applyFont="1" applyFill="1" applyBorder="1" applyAlignment="1">
      <alignment horizontal="right" vertical="center" wrapText="1"/>
    </xf>
    <xf numFmtId="0" fontId="19" fillId="3" borderId="29" xfId="8" applyFont="1" applyFill="1" applyBorder="1" applyAlignment="1">
      <alignment horizontal="left"/>
    </xf>
    <xf numFmtId="0" fontId="19" fillId="3" borderId="30" xfId="8" applyFont="1" applyFill="1" applyBorder="1" applyAlignment="1">
      <alignment horizontal="left"/>
    </xf>
    <xf numFmtId="0" fontId="0" fillId="3" borderId="0" xfId="0" applyFill="1" applyBorder="1"/>
    <xf numFmtId="0" fontId="14" fillId="0" borderId="45" xfId="4" applyFont="1" applyFill="1" applyBorder="1" applyAlignment="1">
      <alignment horizontal="left"/>
    </xf>
    <xf numFmtId="0" fontId="14" fillId="0" borderId="3" xfId="4" applyFont="1" applyFill="1" applyBorder="1" applyAlignment="1">
      <alignment horizontal="left" vertical="top"/>
    </xf>
    <xf numFmtId="0" fontId="16" fillId="5" borderId="20" xfId="4" applyFont="1" applyFill="1" applyBorder="1" applyAlignment="1">
      <alignment horizontal="center" vertical="center"/>
    </xf>
    <xf numFmtId="0" fontId="15" fillId="3" borderId="46" xfId="0" applyFont="1" applyFill="1" applyBorder="1" applyAlignment="1">
      <alignment horizontal="center" vertical="center"/>
    </xf>
    <xf numFmtId="0" fontId="35" fillId="6" borderId="46" xfId="0" applyFont="1" applyFill="1" applyBorder="1" applyAlignment="1">
      <alignment horizontal="center" vertical="center"/>
    </xf>
    <xf numFmtId="0" fontId="15" fillId="3" borderId="47" xfId="0" applyFont="1" applyFill="1" applyBorder="1" applyAlignment="1">
      <alignment horizontal="center" vertical="center"/>
    </xf>
    <xf numFmtId="0" fontId="35" fillId="6" borderId="47" xfId="0" applyFont="1" applyFill="1" applyBorder="1" applyAlignment="1">
      <alignment horizontal="center" vertical="center"/>
    </xf>
    <xf numFmtId="0" fontId="35" fillId="7" borderId="47" xfId="0" applyFont="1" applyFill="1" applyBorder="1" applyAlignment="1">
      <alignment horizontal="center" vertical="center"/>
    </xf>
    <xf numFmtId="0" fontId="35" fillId="8" borderId="47" xfId="0" applyFont="1" applyFill="1" applyBorder="1" applyAlignment="1">
      <alignment horizontal="center" vertical="center"/>
    </xf>
    <xf numFmtId="0" fontId="35" fillId="9" borderId="47" xfId="0" applyFont="1" applyFill="1" applyBorder="1" applyAlignment="1">
      <alignment horizontal="center" vertical="center"/>
    </xf>
    <xf numFmtId="0" fontId="15" fillId="3" borderId="48" xfId="0" applyFont="1" applyFill="1" applyBorder="1" applyAlignment="1">
      <alignment horizontal="center" vertical="center"/>
    </xf>
    <xf numFmtId="0" fontId="15" fillId="10" borderId="47" xfId="0" applyFont="1" applyFill="1" applyBorder="1" applyAlignment="1">
      <alignment horizontal="center" vertical="center"/>
    </xf>
    <xf numFmtId="10" fontId="16" fillId="10" borderId="42" xfId="9" applyNumberFormat="1" applyFont="1" applyFill="1" applyBorder="1" applyAlignment="1">
      <alignment horizontal="right" vertical="center" wrapText="1"/>
    </xf>
    <xf numFmtId="0" fontId="16" fillId="5" borderId="11" xfId="4" applyFont="1" applyFill="1" applyBorder="1" applyAlignment="1">
      <alignment horizontal="center" vertical="center"/>
    </xf>
    <xf numFmtId="0" fontId="16" fillId="3" borderId="20" xfId="0" applyFont="1" applyFill="1" applyBorder="1" applyAlignment="1">
      <alignment vertical="center" wrapText="1" shrinkToFit="1"/>
    </xf>
    <xf numFmtId="0" fontId="16" fillId="3" borderId="43" xfId="0" applyFont="1" applyFill="1" applyBorder="1" applyAlignment="1">
      <alignment vertical="center" wrapText="1" shrinkToFit="1"/>
    </xf>
    <xf numFmtId="0" fontId="16" fillId="3" borderId="42" xfId="0" applyFont="1" applyFill="1" applyBorder="1" applyAlignment="1">
      <alignment vertical="center" wrapText="1" shrinkToFit="1"/>
    </xf>
    <xf numFmtId="0" fontId="14" fillId="3" borderId="27" xfId="4" applyFont="1" applyFill="1" applyBorder="1" applyAlignment="1">
      <alignment horizontal="left"/>
    </xf>
    <xf numFmtId="0" fontId="14" fillId="3" borderId="27" xfId="4" applyFont="1" applyFill="1" applyBorder="1" applyAlignment="1">
      <alignment horizontal="left" vertical="center"/>
    </xf>
    <xf numFmtId="0" fontId="14" fillId="3" borderId="0" xfId="4" applyFont="1" applyFill="1" applyBorder="1" applyAlignment="1">
      <alignment horizontal="left" vertical="top"/>
    </xf>
    <xf numFmtId="0" fontId="33" fillId="3" borderId="0" xfId="0" applyFont="1" applyFill="1"/>
    <xf numFmtId="0" fontId="33" fillId="3" borderId="0" xfId="0" applyFont="1" applyFill="1" applyBorder="1" applyAlignment="1"/>
    <xf numFmtId="0" fontId="33" fillId="3" borderId="0" xfId="0" applyFont="1" applyFill="1" applyAlignment="1"/>
    <xf numFmtId="164" fontId="0" fillId="3" borderId="0" xfId="9" applyNumberFormat="1" applyFont="1" applyFill="1"/>
    <xf numFmtId="164" fontId="27" fillId="3" borderId="20" xfId="9" applyNumberFormat="1" applyFont="1" applyFill="1" applyBorder="1" applyAlignment="1">
      <alignment horizontal="right" vertical="center" wrapText="1" shrinkToFit="1"/>
    </xf>
    <xf numFmtId="164" fontId="27" fillId="3" borderId="43" xfId="9" applyNumberFormat="1" applyFont="1" applyFill="1" applyBorder="1" applyAlignment="1">
      <alignment horizontal="right" vertical="center" wrapText="1" shrinkToFit="1"/>
    </xf>
    <xf numFmtId="164" fontId="27" fillId="3" borderId="0" xfId="9" applyNumberFormat="1" applyFont="1" applyFill="1" applyBorder="1" applyAlignment="1">
      <alignment horizontal="right" vertical="center" wrapText="1" shrinkToFit="1"/>
    </xf>
    <xf numFmtId="164" fontId="27" fillId="3" borderId="52" xfId="9" applyNumberFormat="1" applyFont="1" applyFill="1" applyBorder="1" applyAlignment="1">
      <alignment horizontal="right" vertical="center" wrapText="1" shrinkToFit="1"/>
    </xf>
    <xf numFmtId="164" fontId="27" fillId="3" borderId="42" xfId="9" applyNumberFormat="1" applyFont="1" applyFill="1" applyBorder="1" applyAlignment="1">
      <alignment horizontal="right" vertical="center" wrapText="1" shrinkToFit="1"/>
    </xf>
    <xf numFmtId="164" fontId="27" fillId="3" borderId="50" xfId="9" applyNumberFormat="1" applyFont="1" applyFill="1" applyBorder="1" applyAlignment="1">
      <alignment horizontal="right" vertical="center" wrapText="1" shrinkToFit="1"/>
    </xf>
    <xf numFmtId="164" fontId="27" fillId="3" borderId="53" xfId="9" applyNumberFormat="1" applyFont="1" applyFill="1" applyBorder="1" applyAlignment="1">
      <alignment horizontal="right" vertical="center" wrapText="1" shrinkToFit="1"/>
    </xf>
    <xf numFmtId="0" fontId="15" fillId="3" borderId="50" xfId="0" applyFont="1" applyFill="1" applyBorder="1"/>
    <xf numFmtId="0" fontId="15" fillId="3" borderId="43" xfId="0" applyFont="1" applyFill="1" applyBorder="1"/>
    <xf numFmtId="0" fontId="15" fillId="3" borderId="43" xfId="0" applyFont="1" applyFill="1" applyBorder="1" applyAlignment="1">
      <alignment horizontal="right" vertical="center"/>
    </xf>
    <xf numFmtId="0" fontId="16" fillId="5" borderId="20" xfId="4" applyFont="1" applyFill="1" applyBorder="1" applyAlignment="1">
      <alignment horizontal="right" vertical="center"/>
    </xf>
    <xf numFmtId="0" fontId="0" fillId="3" borderId="25" xfId="0" applyFill="1" applyBorder="1" applyAlignment="1">
      <alignment vertical="center"/>
    </xf>
    <xf numFmtId="0" fontId="0" fillId="3" borderId="0" xfId="0" applyFill="1" applyAlignment="1">
      <alignment vertical="center"/>
    </xf>
    <xf numFmtId="0" fontId="15" fillId="3" borderId="43" xfId="0" applyFont="1" applyFill="1" applyBorder="1" applyAlignment="1">
      <alignment vertical="center"/>
    </xf>
    <xf numFmtId="0" fontId="15" fillId="3" borderId="42" xfId="0" applyFont="1" applyFill="1" applyBorder="1" applyAlignment="1">
      <alignment vertical="center"/>
    </xf>
    <xf numFmtId="0" fontId="15" fillId="3" borderId="42" xfId="0" applyFont="1" applyFill="1" applyBorder="1" applyAlignment="1">
      <alignment horizontal="right" vertical="center"/>
    </xf>
    <xf numFmtId="164" fontId="15" fillId="3" borderId="42" xfId="9" applyNumberFormat="1" applyFont="1" applyFill="1" applyBorder="1" applyAlignment="1">
      <alignment horizontal="right" vertical="center"/>
    </xf>
    <xf numFmtId="164" fontId="15" fillId="3" borderId="42" xfId="0" applyNumberFormat="1" applyFont="1" applyFill="1" applyBorder="1" applyAlignment="1">
      <alignment horizontal="right" vertical="center"/>
    </xf>
    <xf numFmtId="3" fontId="15" fillId="3" borderId="43" xfId="0" applyNumberFormat="1" applyFont="1" applyFill="1" applyBorder="1" applyAlignment="1">
      <alignment horizontal="right" vertical="center"/>
    </xf>
    <xf numFmtId="3" fontId="17" fillId="3" borderId="20" xfId="9" applyNumberFormat="1" applyFont="1" applyFill="1" applyBorder="1" applyAlignment="1">
      <alignment horizontal="right" vertical="center" wrapText="1" shrinkToFit="1"/>
    </xf>
    <xf numFmtId="3" fontId="17" fillId="3" borderId="49" xfId="9" applyNumberFormat="1" applyFont="1" applyFill="1" applyBorder="1" applyAlignment="1">
      <alignment horizontal="right" vertical="center" wrapText="1" shrinkToFit="1"/>
    </xf>
    <xf numFmtId="3" fontId="17" fillId="3" borderId="51" xfId="9" applyNumberFormat="1" applyFont="1" applyFill="1" applyBorder="1" applyAlignment="1">
      <alignment horizontal="right" vertical="center" wrapText="1" shrinkToFit="1"/>
    </xf>
    <xf numFmtId="164" fontId="17" fillId="3" borderId="42" xfId="9" applyNumberFormat="1" applyFont="1" applyFill="1" applyBorder="1" applyAlignment="1">
      <alignment horizontal="right" vertical="center" wrapText="1" shrinkToFit="1"/>
    </xf>
    <xf numFmtId="164" fontId="17" fillId="3" borderId="50" xfId="9" applyNumberFormat="1" applyFont="1" applyFill="1" applyBorder="1" applyAlignment="1">
      <alignment horizontal="right" vertical="center" wrapText="1" shrinkToFit="1"/>
    </xf>
    <xf numFmtId="164" fontId="17" fillId="3" borderId="53" xfId="9" applyNumberFormat="1" applyFont="1" applyFill="1" applyBorder="1" applyAlignment="1">
      <alignment horizontal="right" vertical="center" wrapText="1" shrinkToFit="1"/>
    </xf>
    <xf numFmtId="0" fontId="14" fillId="0" borderId="45" xfId="1" applyFont="1" applyFill="1" applyBorder="1" applyAlignment="1">
      <alignment horizontal="left"/>
    </xf>
    <xf numFmtId="0" fontId="14" fillId="0" borderId="3" xfId="1" applyFont="1" applyFill="1" applyBorder="1" applyAlignment="1">
      <alignment horizontal="left" vertical="top"/>
    </xf>
    <xf numFmtId="0" fontId="38" fillId="3" borderId="0" xfId="1" applyFont="1" applyFill="1" applyBorder="1" applyAlignment="1">
      <alignment horizontal="left"/>
    </xf>
    <xf numFmtId="0" fontId="2" fillId="0" borderId="3" xfId="1" applyFont="1" applyBorder="1" applyAlignment="1"/>
    <xf numFmtId="0" fontId="16" fillId="5" borderId="11" xfId="1" applyFont="1" applyFill="1" applyBorder="1" applyAlignment="1">
      <alignment horizontal="center" vertical="center" wrapText="1"/>
    </xf>
    <xf numFmtId="0" fontId="16" fillId="5" borderId="42" xfId="1" applyFont="1" applyFill="1" applyBorder="1" applyAlignment="1">
      <alignment horizontal="left" vertical="center" wrapText="1"/>
    </xf>
    <xf numFmtId="0" fontId="16" fillId="0" borderId="16" xfId="1" applyFont="1" applyFill="1" applyBorder="1" applyAlignment="1">
      <alignment horizontal="left" vertical="center"/>
    </xf>
    <xf numFmtId="3" fontId="27" fillId="0" borderId="16" xfId="1" applyNumberFormat="1" applyFont="1" applyFill="1" applyBorder="1" applyAlignment="1">
      <alignment horizontal="right" vertical="center"/>
    </xf>
    <xf numFmtId="0" fontId="16" fillId="0" borderId="22" xfId="1" applyFont="1" applyFill="1" applyBorder="1" applyAlignment="1">
      <alignment horizontal="left" vertical="center"/>
    </xf>
    <xf numFmtId="3" fontId="27" fillId="0" borderId="22" xfId="1" applyNumberFormat="1" applyFont="1" applyFill="1" applyBorder="1" applyAlignment="1">
      <alignment horizontal="right" vertical="center"/>
    </xf>
    <xf numFmtId="0" fontId="16" fillId="10" borderId="22" xfId="1" applyFont="1" applyFill="1" applyBorder="1" applyAlignment="1">
      <alignment horizontal="left" vertical="center"/>
    </xf>
    <xf numFmtId="3" fontId="27" fillId="10" borderId="22" xfId="1" applyNumberFormat="1" applyFont="1" applyFill="1" applyBorder="1" applyAlignment="1">
      <alignment horizontal="right" vertical="center"/>
    </xf>
    <xf numFmtId="0" fontId="16" fillId="0" borderId="10" xfId="1" applyFont="1" applyFill="1" applyBorder="1" applyAlignment="1">
      <alignment horizontal="left" vertical="center"/>
    </xf>
    <xf numFmtId="3" fontId="27" fillId="0" borderId="17" xfId="1" applyNumberFormat="1" applyFont="1" applyFill="1" applyBorder="1" applyAlignment="1">
      <alignment horizontal="right" vertical="center"/>
    </xf>
    <xf numFmtId="0" fontId="16" fillId="5" borderId="55" xfId="1" applyFont="1" applyFill="1" applyBorder="1" applyAlignment="1">
      <alignment horizontal="left" vertical="center" wrapText="1"/>
    </xf>
    <xf numFmtId="0" fontId="2" fillId="0" borderId="3" xfId="1" applyFill="1" applyBorder="1"/>
    <xf numFmtId="0" fontId="2" fillId="0" borderId="14" xfId="1" applyFill="1" applyBorder="1"/>
    <xf numFmtId="3" fontId="2" fillId="0" borderId="14" xfId="1" applyNumberFormat="1" applyFill="1" applyBorder="1"/>
    <xf numFmtId="3" fontId="39" fillId="5" borderId="42" xfId="1" applyNumberFormat="1" applyFont="1" applyFill="1" applyBorder="1" applyAlignment="1">
      <alignment horizontal="right" vertical="center" wrapText="1"/>
    </xf>
    <xf numFmtId="3" fontId="30" fillId="5" borderId="11" xfId="1" applyNumberFormat="1" applyFont="1" applyFill="1" applyBorder="1" applyAlignment="1">
      <alignment horizontal="right" vertical="center"/>
    </xf>
    <xf numFmtId="0" fontId="24" fillId="3" borderId="34" xfId="0" applyFont="1" applyFill="1" applyBorder="1" applyAlignment="1">
      <alignment horizontal="left" vertical="center"/>
    </xf>
    <xf numFmtId="0" fontId="24" fillId="3" borderId="35" xfId="0" applyFont="1" applyFill="1" applyBorder="1" applyAlignment="1">
      <alignment horizontal="left" vertical="center"/>
    </xf>
    <xf numFmtId="0" fontId="23" fillId="3" borderId="35" xfId="0" applyFont="1" applyFill="1" applyBorder="1" applyAlignment="1">
      <alignment horizontal="left" vertical="center"/>
    </xf>
    <xf numFmtId="0" fontId="31" fillId="3" borderId="35" xfId="0" applyFont="1" applyFill="1" applyBorder="1" applyAlignment="1"/>
    <xf numFmtId="0" fontId="24" fillId="3" borderId="36" xfId="0" applyFont="1" applyFill="1" applyBorder="1" applyAlignment="1">
      <alignment horizontal="left" vertical="center"/>
    </xf>
    <xf numFmtId="0" fontId="18" fillId="3" borderId="36" xfId="0" applyFont="1" applyFill="1" applyBorder="1" applyAlignment="1"/>
    <xf numFmtId="0" fontId="24" fillId="3" borderId="39" xfId="0" applyFont="1" applyFill="1" applyBorder="1" applyAlignment="1">
      <alignment horizontal="left" vertical="center"/>
    </xf>
    <xf numFmtId="0" fontId="24" fillId="3" borderId="2" xfId="0" applyFont="1" applyFill="1" applyBorder="1" applyAlignment="1">
      <alignment horizontal="left" vertical="center"/>
    </xf>
    <xf numFmtId="0" fontId="31" fillId="3" borderId="2" xfId="0" applyFont="1" applyFill="1" applyBorder="1" applyAlignment="1"/>
    <xf numFmtId="0" fontId="24" fillId="3" borderId="38" xfId="0" applyFont="1" applyFill="1" applyBorder="1" applyAlignment="1">
      <alignment horizontal="left" vertical="center"/>
    </xf>
    <xf numFmtId="0" fontId="32" fillId="3" borderId="37" xfId="0" applyFont="1" applyFill="1" applyBorder="1" applyAlignment="1">
      <alignment horizontal="left" vertical="center"/>
    </xf>
    <xf numFmtId="0" fontId="0" fillId="3" borderId="57" xfId="0" applyFill="1" applyBorder="1" applyAlignment="1"/>
    <xf numFmtId="0" fontId="21" fillId="3" borderId="56" xfId="2" applyFont="1" applyFill="1" applyBorder="1" applyAlignment="1" applyProtection="1">
      <alignment horizontal="left" vertical="center"/>
    </xf>
    <xf numFmtId="0" fontId="21" fillId="3" borderId="57" xfId="2" applyFont="1" applyFill="1" applyBorder="1" applyAlignment="1" applyProtection="1">
      <alignment horizontal="left" vertical="center"/>
    </xf>
    <xf numFmtId="0" fontId="21" fillId="3" borderId="58" xfId="2" applyFont="1" applyFill="1" applyBorder="1" applyAlignment="1" applyProtection="1">
      <alignment horizontal="left" vertical="center"/>
    </xf>
    <xf numFmtId="0" fontId="24" fillId="3" borderId="54" xfId="0" applyFont="1" applyFill="1" applyBorder="1" applyAlignment="1">
      <alignment horizontal="left" vertical="center"/>
    </xf>
    <xf numFmtId="0" fontId="20" fillId="3" borderId="25" xfId="0" applyFont="1" applyFill="1" applyBorder="1" applyAlignment="1"/>
    <xf numFmtId="0" fontId="0" fillId="3" borderId="59" xfId="0" applyFont="1" applyFill="1" applyBorder="1"/>
    <xf numFmtId="0" fontId="0" fillId="3" borderId="60" xfId="0" applyFont="1" applyFill="1" applyBorder="1"/>
    <xf numFmtId="0" fontId="14" fillId="0" borderId="25" xfId="4" applyFont="1" applyFill="1" applyBorder="1" applyAlignment="1">
      <alignment horizontal="left"/>
    </xf>
    <xf numFmtId="0" fontId="24" fillId="3" borderId="25" xfId="0" applyFont="1" applyFill="1" applyBorder="1" applyAlignment="1">
      <alignment horizontal="left" vertical="center"/>
    </xf>
    <xf numFmtId="0" fontId="16" fillId="5" borderId="11" xfId="4" applyFont="1" applyFill="1" applyBorder="1" applyAlignment="1">
      <alignment horizontal="right" vertical="center"/>
    </xf>
    <xf numFmtId="3" fontId="15" fillId="3" borderId="21" xfId="4" applyNumberFormat="1" applyFont="1" applyFill="1" applyBorder="1" applyAlignment="1">
      <alignment horizontal="right" vertical="center"/>
    </xf>
    <xf numFmtId="0" fontId="15" fillId="0" borderId="16" xfId="4" applyFont="1" applyFill="1" applyBorder="1" applyAlignment="1">
      <alignment horizontal="right" vertical="center"/>
    </xf>
    <xf numFmtId="0" fontId="15" fillId="3" borderId="0" xfId="0" applyFont="1" applyFill="1" applyBorder="1"/>
    <xf numFmtId="0" fontId="14" fillId="3" borderId="25" xfId="4" applyFont="1" applyFill="1" applyBorder="1" applyAlignment="1">
      <alignment horizontal="left" vertical="center"/>
    </xf>
    <xf numFmtId="0" fontId="15" fillId="3" borderId="43" xfId="0" applyFont="1" applyFill="1" applyBorder="1" applyAlignment="1">
      <alignment horizontal="right"/>
    </xf>
    <xf numFmtId="0" fontId="16" fillId="3" borderId="16" xfId="4" applyFont="1" applyFill="1" applyBorder="1" applyAlignment="1">
      <alignment horizontal="left" vertical="center"/>
    </xf>
    <xf numFmtId="0" fontId="15" fillId="3" borderId="16" xfId="4" applyFont="1" applyFill="1" applyBorder="1" applyAlignment="1">
      <alignment horizontal="right" vertical="center"/>
    </xf>
    <xf numFmtId="3" fontId="27" fillId="3" borderId="22" xfId="4" applyNumberFormat="1" applyFont="1" applyFill="1" applyBorder="1" applyAlignment="1">
      <alignment horizontal="right" vertical="center"/>
    </xf>
    <xf numFmtId="0" fontId="40" fillId="3" borderId="40" xfId="0" applyFont="1" applyFill="1" applyBorder="1" applyAlignment="1">
      <alignment horizontal="left" vertical="center"/>
    </xf>
    <xf numFmtId="0" fontId="24" fillId="3" borderId="29" xfId="8" applyFont="1" applyFill="1" applyBorder="1" applyAlignment="1">
      <alignment horizontal="left"/>
    </xf>
    <xf numFmtId="0" fontId="14" fillId="3" borderId="45" xfId="12" applyFont="1" applyFill="1" applyBorder="1" applyAlignment="1">
      <alignment horizontal="left"/>
    </xf>
    <xf numFmtId="0" fontId="41" fillId="3" borderId="0" xfId="13" applyFill="1"/>
    <xf numFmtId="0" fontId="16" fillId="3" borderId="61" xfId="12" applyFont="1" applyFill="1" applyBorder="1" applyAlignment="1"/>
    <xf numFmtId="0" fontId="16" fillId="5" borderId="62" xfId="12" applyFont="1" applyFill="1" applyBorder="1" applyAlignment="1">
      <alignment horizontal="center" vertical="center"/>
    </xf>
    <xf numFmtId="0" fontId="16" fillId="0" borderId="63" xfId="12" applyFont="1" applyFill="1" applyBorder="1" applyAlignment="1">
      <alignment horizontal="left" vertical="center"/>
    </xf>
    <xf numFmtId="3" fontId="27" fillId="0" borderId="16" xfId="12" applyNumberFormat="1" applyFont="1" applyFill="1" applyBorder="1" applyAlignment="1">
      <alignment horizontal="right" vertical="center"/>
    </xf>
    <xf numFmtId="3" fontId="30" fillId="0" borderId="16" xfId="12" applyNumberFormat="1" applyFont="1" applyFill="1" applyBorder="1" applyAlignment="1">
      <alignment horizontal="right" vertical="center"/>
    </xf>
    <xf numFmtId="0" fontId="42" fillId="3" borderId="0" xfId="13" applyFont="1" applyFill="1"/>
    <xf numFmtId="0" fontId="16" fillId="10" borderId="63" xfId="12" applyFont="1" applyFill="1" applyBorder="1" applyAlignment="1">
      <alignment horizontal="left" vertical="center"/>
    </xf>
    <xf numFmtId="165" fontId="27" fillId="10" borderId="16" xfId="12" applyNumberFormat="1" applyFont="1" applyFill="1" applyBorder="1" applyAlignment="1">
      <alignment horizontal="right" vertical="center"/>
    </xf>
    <xf numFmtId="165" fontId="27" fillId="0" borderId="16" xfId="12" applyNumberFormat="1" applyFont="1" applyFill="1" applyBorder="1" applyAlignment="1">
      <alignment horizontal="right" vertical="center"/>
    </xf>
    <xf numFmtId="10" fontId="27" fillId="0" borderId="16" xfId="12" applyNumberFormat="1" applyFont="1" applyFill="1" applyBorder="1" applyAlignment="1">
      <alignment horizontal="right" vertical="center"/>
    </xf>
    <xf numFmtId="0" fontId="16" fillId="0" borderId="64" xfId="12" applyFont="1" applyFill="1" applyBorder="1" applyAlignment="1">
      <alignment horizontal="left" vertical="center"/>
    </xf>
    <xf numFmtId="10" fontId="27" fillId="0" borderId="65" xfId="12" applyNumberFormat="1" applyFont="1" applyFill="1" applyBorder="1" applyAlignment="1">
      <alignment horizontal="right" vertical="center"/>
    </xf>
    <xf numFmtId="0" fontId="23" fillId="0" borderId="66" xfId="12" applyFont="1" applyBorder="1"/>
    <xf numFmtId="3" fontId="2" fillId="0" borderId="67" xfId="12" applyNumberFormat="1" applyBorder="1"/>
    <xf numFmtId="0" fontId="2" fillId="0" borderId="3" xfId="12" applyBorder="1"/>
    <xf numFmtId="0" fontId="23" fillId="3" borderId="68" xfId="13" applyFont="1" applyFill="1" applyBorder="1" applyAlignment="1">
      <alignment horizontal="left"/>
    </xf>
    <xf numFmtId="3" fontId="41" fillId="0" borderId="69" xfId="13" applyNumberFormat="1" applyBorder="1"/>
    <xf numFmtId="3" fontId="23" fillId="0" borderId="70" xfId="13" applyNumberFormat="1" applyFont="1" applyFill="1" applyBorder="1" applyAlignment="1">
      <alignment horizontal="left" vertical="top"/>
    </xf>
    <xf numFmtId="9" fontId="0" fillId="3" borderId="0" xfId="11" applyFont="1" applyFill="1"/>
    <xf numFmtId="0" fontId="23" fillId="3" borderId="33" xfId="0" applyFont="1" applyFill="1" applyBorder="1"/>
    <xf numFmtId="0" fontId="24" fillId="0" borderId="28" xfId="8" applyFont="1" applyBorder="1" applyAlignment="1">
      <alignment horizontal="left" vertical="center" wrapText="1"/>
    </xf>
    <xf numFmtId="0" fontId="23" fillId="3" borderId="59" xfId="8" applyFont="1" applyFill="1" applyBorder="1" applyAlignment="1">
      <alignment horizontal="left"/>
    </xf>
    <xf numFmtId="0" fontId="23" fillId="3" borderId="59" xfId="2" applyFont="1" applyFill="1" applyBorder="1" applyAlignment="1" applyProtection="1">
      <alignment horizontal="left" vertical="center" wrapText="1"/>
    </xf>
    <xf numFmtId="0" fontId="24" fillId="3" borderId="32" xfId="0" applyFont="1" applyFill="1" applyBorder="1" applyAlignment="1">
      <alignment horizontal="left" vertical="center" wrapText="1"/>
    </xf>
    <xf numFmtId="0" fontId="24" fillId="4" borderId="44" xfId="0" applyFont="1" applyFill="1" applyBorder="1" applyAlignment="1">
      <alignment horizontal="left" vertical="center" wrapText="1" shrinkToFit="1"/>
    </xf>
    <xf numFmtId="0" fontId="24" fillId="4" borderId="54" xfId="0" applyFont="1" applyFill="1" applyBorder="1" applyAlignment="1">
      <alignment horizontal="left" vertical="center" wrapText="1"/>
    </xf>
    <xf numFmtId="0" fontId="6" fillId="3" borderId="59" xfId="2" applyFill="1" applyBorder="1" applyAlignment="1" applyProtection="1">
      <alignment horizontal="left" vertical="center" wrapText="1"/>
    </xf>
    <xf numFmtId="0" fontId="2" fillId="0" borderId="18" xfId="1" applyFill="1" applyBorder="1"/>
    <xf numFmtId="0" fontId="2" fillId="0" borderId="71" xfId="1" applyBorder="1"/>
    <xf numFmtId="0" fontId="2" fillId="0" borderId="72" xfId="1" applyBorder="1"/>
    <xf numFmtId="0" fontId="16" fillId="3" borderId="0" xfId="1" applyFont="1" applyFill="1" applyBorder="1" applyAlignment="1">
      <alignment horizontal="left" vertical="center"/>
    </xf>
    <xf numFmtId="0" fontId="41" fillId="3" borderId="0" xfId="13" applyFill="1" applyBorder="1"/>
    <xf numFmtId="0" fontId="2" fillId="3" borderId="0" xfId="1" applyFill="1" applyBorder="1"/>
    <xf numFmtId="0" fontId="41" fillId="3" borderId="0" xfId="13" applyFill="1" applyBorder="1" applyAlignment="1">
      <alignment horizontal="right"/>
    </xf>
    <xf numFmtId="0" fontId="2" fillId="3" borderId="3" xfId="1" applyFill="1" applyBorder="1"/>
    <xf numFmtId="0" fontId="2" fillId="3" borderId="3" xfId="1" applyFont="1" applyFill="1" applyBorder="1" applyAlignment="1"/>
    <xf numFmtId="0" fontId="41" fillId="3" borderId="0" xfId="13" applyFill="1" applyAlignment="1">
      <alignment horizontal="right"/>
    </xf>
    <xf numFmtId="0" fontId="2" fillId="3" borderId="72" xfId="1" applyFill="1" applyBorder="1"/>
    <xf numFmtId="3" fontId="0" fillId="3" borderId="0" xfId="0" applyNumberFormat="1" applyFill="1"/>
    <xf numFmtId="0" fontId="36" fillId="3" borderId="0" xfId="0" applyFont="1" applyFill="1" applyBorder="1"/>
    <xf numFmtId="0" fontId="27" fillId="3" borderId="51" xfId="9" applyNumberFormat="1" applyFont="1" applyFill="1" applyBorder="1" applyAlignment="1">
      <alignment horizontal="right" vertical="center" wrapText="1" shrinkToFit="1"/>
    </xf>
    <xf numFmtId="0" fontId="27" fillId="3" borderId="43" xfId="9" applyNumberFormat="1" applyFont="1" applyFill="1" applyBorder="1" applyAlignment="1">
      <alignment horizontal="right" vertical="center" wrapText="1" shrinkToFit="1"/>
    </xf>
    <xf numFmtId="0" fontId="27" fillId="3" borderId="49" xfId="9" applyNumberFormat="1" applyFont="1" applyFill="1" applyBorder="1" applyAlignment="1">
      <alignment horizontal="right" vertical="center" wrapText="1" shrinkToFit="1"/>
    </xf>
    <xf numFmtId="0" fontId="15" fillId="3" borderId="81" xfId="0" applyNumberFormat="1" applyFont="1" applyFill="1" applyBorder="1" applyAlignment="1">
      <alignment horizontal="right" vertical="center" wrapText="1"/>
    </xf>
    <xf numFmtId="10" fontId="27" fillId="3" borderId="20" xfId="9" applyNumberFormat="1" applyFont="1" applyFill="1" applyBorder="1" applyAlignment="1">
      <alignment horizontal="right" vertical="center" wrapText="1" shrinkToFit="1"/>
    </xf>
    <xf numFmtId="0" fontId="27" fillId="3" borderId="52" xfId="9" applyNumberFormat="1" applyFont="1" applyFill="1" applyBorder="1" applyAlignment="1">
      <alignment horizontal="right" vertical="center" wrapText="1" shrinkToFit="1"/>
    </xf>
    <xf numFmtId="10" fontId="27" fillId="3" borderId="49" xfId="9" applyNumberFormat="1" applyFont="1" applyFill="1" applyBorder="1" applyAlignment="1">
      <alignment horizontal="right" vertical="center" wrapText="1" shrinkToFit="1"/>
    </xf>
    <xf numFmtId="0" fontId="27" fillId="3" borderId="0" xfId="9" applyNumberFormat="1" applyFont="1" applyFill="1" applyBorder="1" applyAlignment="1">
      <alignment horizontal="right" vertical="center" wrapText="1" shrinkToFit="1"/>
    </xf>
    <xf numFmtId="0" fontId="27" fillId="3" borderId="20" xfId="9" applyNumberFormat="1" applyFont="1" applyFill="1" applyBorder="1" applyAlignment="1">
      <alignment horizontal="right" vertical="center" wrapText="1" shrinkToFit="1"/>
    </xf>
    <xf numFmtId="166" fontId="33" fillId="3" borderId="0" xfId="0" applyNumberFormat="1" applyFont="1" applyFill="1"/>
    <xf numFmtId="166" fontId="0" fillId="3" borderId="0" xfId="0" applyNumberFormat="1" applyFill="1"/>
    <xf numFmtId="0" fontId="24" fillId="3" borderId="44" xfId="0" applyFont="1" applyFill="1" applyBorder="1" applyAlignment="1">
      <alignment horizontal="left" vertical="center" wrapText="1"/>
    </xf>
    <xf numFmtId="3" fontId="42" fillId="3" borderId="0" xfId="13" applyNumberFormat="1" applyFont="1" applyFill="1"/>
    <xf numFmtId="3" fontId="41" fillId="3" borderId="0" xfId="13" applyNumberFormat="1" applyFill="1"/>
    <xf numFmtId="167" fontId="27" fillId="0" borderId="16" xfId="12" applyNumberFormat="1" applyFont="1" applyFill="1" applyBorder="1" applyAlignment="1">
      <alignment horizontal="right" vertical="center"/>
    </xf>
    <xf numFmtId="0" fontId="16" fillId="0" borderId="7" xfId="2" applyFont="1" applyFill="1" applyBorder="1" applyAlignment="1" applyProtection="1">
      <alignment horizontal="left" vertical="center" indent="4"/>
    </xf>
    <xf numFmtId="0" fontId="19" fillId="3" borderId="5" xfId="8" applyFont="1" applyFill="1" applyBorder="1" applyAlignment="1">
      <alignment horizontal="left"/>
    </xf>
    <xf numFmtId="0" fontId="23" fillId="3" borderId="59" xfId="2" applyFont="1" applyFill="1" applyBorder="1" applyAlignment="1" applyProtection="1">
      <alignment horizontal="left" vertical="center"/>
    </xf>
    <xf numFmtId="0" fontId="23" fillId="3" borderId="60" xfId="2" applyFont="1" applyFill="1" applyBorder="1" applyAlignment="1" applyProtection="1">
      <alignment horizontal="left" vertical="center"/>
    </xf>
    <xf numFmtId="0" fontId="23" fillId="3" borderId="60" xfId="0" applyFont="1" applyFill="1" applyBorder="1" applyAlignment="1">
      <alignment horizontal="left" vertical="center"/>
    </xf>
    <xf numFmtId="0" fontId="24" fillId="3" borderId="44" xfId="0" applyFont="1" applyFill="1" applyBorder="1" applyAlignment="1">
      <alignment horizontal="left" vertical="center" wrapText="1"/>
    </xf>
    <xf numFmtId="0" fontId="24" fillId="3" borderId="28" xfId="0" applyFont="1" applyFill="1" applyBorder="1" applyAlignment="1">
      <alignment horizontal="left" vertical="center" wrapText="1"/>
    </xf>
    <xf numFmtId="0" fontId="23" fillId="3" borderId="33" xfId="0" applyFont="1" applyFill="1" applyBorder="1"/>
    <xf numFmtId="0" fontId="24" fillId="0" borderId="83" xfId="8" applyFont="1" applyBorder="1" applyAlignment="1">
      <alignment horizontal="left" vertical="center" wrapText="1"/>
    </xf>
    <xf numFmtId="0" fontId="23" fillId="3" borderId="59" xfId="8" applyFont="1" applyFill="1" applyBorder="1" applyAlignment="1">
      <alignment horizontal="left"/>
    </xf>
    <xf numFmtId="0" fontId="23" fillId="3" borderId="60" xfId="8" applyFont="1" applyFill="1" applyBorder="1" applyAlignment="1">
      <alignment horizontal="left"/>
    </xf>
    <xf numFmtId="0" fontId="23" fillId="3" borderId="0" xfId="0" applyFont="1" applyFill="1" applyBorder="1"/>
    <xf numFmtId="0" fontId="16" fillId="3" borderId="48" xfId="0" applyFont="1" applyFill="1" applyBorder="1" applyAlignment="1">
      <alignment horizontal="center" vertical="center" wrapText="1"/>
    </xf>
    <xf numFmtId="0" fontId="37" fillId="3" borderId="48" xfId="0" applyFont="1" applyFill="1" applyBorder="1" applyAlignment="1">
      <alignment horizontal="center" vertical="center"/>
    </xf>
    <xf numFmtId="0" fontId="15" fillId="3" borderId="48" xfId="0" applyFont="1" applyFill="1" applyBorder="1" applyAlignment="1">
      <alignment horizontal="left" vertical="center" wrapText="1"/>
    </xf>
    <xf numFmtId="0" fontId="13" fillId="3" borderId="48" xfId="0" applyFont="1" applyFill="1" applyBorder="1" applyAlignment="1">
      <alignment horizontal="left" vertical="center" wrapText="1"/>
    </xf>
    <xf numFmtId="0" fontId="13" fillId="3" borderId="48" xfId="0" applyFont="1" applyFill="1" applyBorder="1" applyAlignment="1">
      <alignment horizontal="left" vertical="center"/>
    </xf>
    <xf numFmtId="0" fontId="16" fillId="10" borderId="48" xfId="0" applyFont="1" applyFill="1" applyBorder="1" applyAlignment="1">
      <alignment horizontal="center" vertical="center" wrapText="1"/>
    </xf>
    <xf numFmtId="0" fontId="37" fillId="10" borderId="48" xfId="0" applyFont="1" applyFill="1" applyBorder="1" applyAlignment="1">
      <alignment horizontal="center" vertical="center"/>
    </xf>
    <xf numFmtId="0" fontId="15" fillId="10" borderId="48" xfId="0" applyFont="1" applyFill="1" applyBorder="1" applyAlignment="1">
      <alignment horizontal="left" vertical="center" wrapText="1"/>
    </xf>
    <xf numFmtId="0" fontId="13" fillId="10" borderId="48" xfId="0" applyFont="1" applyFill="1" applyBorder="1" applyAlignment="1">
      <alignment horizontal="left" vertical="center" wrapText="1"/>
    </xf>
    <xf numFmtId="0" fontId="13" fillId="10" borderId="48" xfId="0" applyFont="1" applyFill="1" applyBorder="1" applyAlignment="1">
      <alignment horizontal="left" vertical="center"/>
    </xf>
    <xf numFmtId="0" fontId="24" fillId="3" borderId="31" xfId="0" applyFont="1" applyFill="1" applyBorder="1" applyAlignment="1">
      <alignment horizontal="left" vertical="center" wrapText="1"/>
    </xf>
    <xf numFmtId="0" fontId="24" fillId="3" borderId="2" xfId="0" applyFont="1" applyFill="1" applyBorder="1" applyAlignment="1">
      <alignment horizontal="left" vertical="center" wrapText="1"/>
    </xf>
    <xf numFmtId="0" fontId="23" fillId="3" borderId="12" xfId="0" applyFont="1" applyFill="1" applyBorder="1" applyAlignment="1">
      <alignment horizontal="left" vertical="center" wrapText="1"/>
    </xf>
    <xf numFmtId="0" fontId="20" fillId="3" borderId="13" xfId="0" applyFont="1" applyFill="1" applyBorder="1" applyAlignment="1">
      <alignment wrapText="1"/>
    </xf>
    <xf numFmtId="0" fontId="23" fillId="3" borderId="13" xfId="0" applyFont="1" applyFill="1" applyBorder="1" applyAlignment="1">
      <alignment horizontal="left" vertical="center" wrapText="1"/>
    </xf>
    <xf numFmtId="0" fontId="24" fillId="3" borderId="32" xfId="0" applyFont="1" applyFill="1" applyBorder="1" applyAlignment="1">
      <alignment horizontal="left" vertical="center" wrapText="1"/>
    </xf>
    <xf numFmtId="0" fontId="24" fillId="3" borderId="33" xfId="0" applyFont="1" applyFill="1" applyBorder="1" applyAlignment="1">
      <alignment horizontal="left" vertical="center" wrapText="1"/>
    </xf>
    <xf numFmtId="0" fontId="29" fillId="3" borderId="28" xfId="0" applyFont="1" applyFill="1" applyBorder="1" applyAlignment="1">
      <alignment horizontal="left" vertical="center" wrapText="1"/>
    </xf>
    <xf numFmtId="0" fontId="0" fillId="0" borderId="28" xfId="0" applyFont="1" applyBorder="1" applyAlignment="1">
      <alignment horizontal="left" vertical="center" wrapText="1"/>
    </xf>
    <xf numFmtId="0" fontId="23" fillId="3" borderId="28" xfId="0" applyFont="1" applyFill="1" applyBorder="1" applyAlignment="1">
      <alignment horizontal="left" vertical="center" wrapText="1"/>
    </xf>
    <xf numFmtId="0" fontId="0" fillId="0" borderId="28" xfId="0" applyBorder="1" applyAlignment="1">
      <alignment horizontal="left" vertical="center" wrapText="1"/>
    </xf>
    <xf numFmtId="0" fontId="23" fillId="3" borderId="25" xfId="8" applyFont="1" applyFill="1" applyBorder="1" applyAlignment="1">
      <alignment horizontal="left" vertical="center" wrapText="1"/>
    </xf>
    <xf numFmtId="0" fontId="19" fillId="3" borderId="25" xfId="8" applyFont="1" applyFill="1" applyBorder="1" applyAlignment="1">
      <alignment horizontal="left" vertical="center" wrapText="1"/>
    </xf>
    <xf numFmtId="0" fontId="0" fillId="0" borderId="25" xfId="0" applyBorder="1" applyAlignment="1">
      <alignment horizontal="left" vertical="center" wrapText="1"/>
    </xf>
    <xf numFmtId="0" fontId="0" fillId="0" borderId="29" xfId="0" applyBorder="1" applyAlignment="1">
      <alignment horizontal="left" vertical="center" wrapText="1"/>
    </xf>
    <xf numFmtId="0" fontId="24" fillId="4" borderId="44" xfId="0" applyFont="1" applyFill="1" applyBorder="1" applyAlignment="1">
      <alignment horizontal="left" vertical="center" wrapText="1" shrinkToFit="1"/>
    </xf>
    <xf numFmtId="0" fontId="18" fillId="0" borderId="28" xfId="0" applyFont="1" applyBorder="1" applyAlignment="1">
      <alignment horizontal="left" vertical="center" wrapText="1" shrinkToFit="1"/>
    </xf>
    <xf numFmtId="0" fontId="0" fillId="0" borderId="28" xfId="0" applyBorder="1" applyAlignment="1"/>
    <xf numFmtId="0" fontId="24" fillId="4" borderId="54" xfId="0" applyFont="1" applyFill="1" applyBorder="1" applyAlignment="1">
      <alignment horizontal="left" vertical="center" wrapText="1"/>
    </xf>
    <xf numFmtId="0" fontId="31" fillId="0" borderId="25" xfId="0" applyFont="1" applyBorder="1" applyAlignment="1">
      <alignment horizontal="left" vertical="center" wrapText="1"/>
    </xf>
    <xf numFmtId="0" fontId="0" fillId="0" borderId="25" xfId="0" applyBorder="1" applyAlignment="1"/>
    <xf numFmtId="0" fontId="23" fillId="3" borderId="0" xfId="2" applyFont="1" applyFill="1" applyBorder="1" applyAlignment="1" applyProtection="1">
      <alignment horizontal="left" vertical="center" wrapText="1"/>
    </xf>
    <xf numFmtId="0" fontId="1" fillId="0" borderId="0" xfId="0" applyFont="1" applyBorder="1" applyAlignment="1">
      <alignment horizontal="left" vertical="center" wrapText="1"/>
    </xf>
    <xf numFmtId="0" fontId="0" fillId="0" borderId="0" xfId="0" applyAlignment="1"/>
    <xf numFmtId="0" fontId="23" fillId="3" borderId="32" xfId="0" applyFont="1" applyFill="1" applyBorder="1" applyAlignment="1">
      <alignment horizontal="left" vertical="center" wrapText="1"/>
    </xf>
    <xf numFmtId="0" fontId="23" fillId="3" borderId="33" xfId="0" applyFont="1" applyFill="1" applyBorder="1" applyAlignment="1">
      <alignment horizontal="left" vertical="center" wrapText="1"/>
    </xf>
    <xf numFmtId="0" fontId="23" fillId="3" borderId="82" xfId="2" applyFont="1" applyFill="1" applyBorder="1" applyAlignment="1" applyProtection="1">
      <alignment horizontal="left" vertical="center"/>
    </xf>
    <xf numFmtId="0" fontId="23" fillId="0" borderId="59" xfId="2" applyFont="1" applyBorder="1" applyAlignment="1" applyProtection="1">
      <alignment vertical="center" wrapText="1"/>
    </xf>
    <xf numFmtId="0" fontId="29" fillId="0" borderId="60" xfId="0" applyFont="1" applyBorder="1" applyAlignment="1">
      <alignment vertical="center" wrapText="1"/>
    </xf>
  </cellXfs>
  <cellStyles count="57">
    <cellStyle name="20% - Énfasis1" xfId="33" builtinId="30" customBuiltin="1"/>
    <cellStyle name="20% - Énfasis2" xfId="37" builtinId="34" customBuiltin="1"/>
    <cellStyle name="20% - Énfasis3" xfId="41" builtinId="38" customBuiltin="1"/>
    <cellStyle name="20% - Énfasis4" xfId="45" builtinId="42" customBuiltin="1"/>
    <cellStyle name="20% - Énfasis5" xfId="49" builtinId="46" customBuiltin="1"/>
    <cellStyle name="20% - Énfasis6" xfId="53" builtinId="50" customBuiltin="1"/>
    <cellStyle name="40% - Énfasis1" xfId="34" builtinId="31" customBuiltin="1"/>
    <cellStyle name="40% - Énfasis2" xfId="38" builtinId="35" customBuiltin="1"/>
    <cellStyle name="40% - Énfasis3" xfId="42" builtinId="39" customBuiltin="1"/>
    <cellStyle name="40% - Énfasis4" xfId="46" builtinId="43" customBuiltin="1"/>
    <cellStyle name="40% - Énfasis5" xfId="50" builtinId="47" customBuiltin="1"/>
    <cellStyle name="40% - Énfasis6" xfId="54" builtinId="51" customBuiltin="1"/>
    <cellStyle name="60% - Énfasis1" xfId="35" builtinId="32" customBuiltin="1"/>
    <cellStyle name="60% - Énfasis2" xfId="39" builtinId="36" customBuiltin="1"/>
    <cellStyle name="60% - Énfasis3" xfId="43" builtinId="40" customBuiltin="1"/>
    <cellStyle name="60% - Énfasis4" xfId="47" builtinId="44" customBuiltin="1"/>
    <cellStyle name="60% - Énfasis5" xfId="51" builtinId="48" customBuiltin="1"/>
    <cellStyle name="60% - Énfasis6" xfId="55" builtinId="52" customBuiltin="1"/>
    <cellStyle name="Buena" xfId="20" builtinId="26" customBuiltin="1"/>
    <cellStyle name="Cálculo" xfId="25" builtinId="22" customBuiltin="1"/>
    <cellStyle name="Celda de comprobación" xfId="27" builtinId="23" customBuiltin="1"/>
    <cellStyle name="Celda vinculada" xfId="26" builtinId="24" customBuiltin="1"/>
    <cellStyle name="Encabezado 4" xfId="19" builtinId="19" customBuiltin="1"/>
    <cellStyle name="Énfasis1" xfId="32" builtinId="29" customBuiltin="1"/>
    <cellStyle name="Énfasis2" xfId="36" builtinId="33" customBuiltin="1"/>
    <cellStyle name="Énfasis3" xfId="40" builtinId="37" customBuiltin="1"/>
    <cellStyle name="Énfasis4" xfId="44" builtinId="41" customBuiltin="1"/>
    <cellStyle name="Énfasis5" xfId="48" builtinId="45" customBuiltin="1"/>
    <cellStyle name="Énfasis6" xfId="52" builtinId="49" customBuiltin="1"/>
    <cellStyle name="Entrada" xfId="23" builtinId="20" customBuiltin="1"/>
    <cellStyle name="Hipervínculo" xfId="2" builtinId="8"/>
    <cellStyle name="Hipervínculo 2" xfId="10"/>
    <cellStyle name="Incorrecto" xfId="21" builtinId="27" customBuiltin="1"/>
    <cellStyle name="Millares 2" xfId="14"/>
    <cellStyle name="Neutral" xfId="22" builtinId="28" customBuiltin="1"/>
    <cellStyle name="Normal" xfId="0" builtinId="0"/>
    <cellStyle name="Normal 2" xfId="1"/>
    <cellStyle name="Normal 2 2" xfId="4"/>
    <cellStyle name="Normal 2 2 2" xfId="12"/>
    <cellStyle name="Normal 3" xfId="5"/>
    <cellStyle name="Normal 4" xfId="6"/>
    <cellStyle name="Normal 5" xfId="8"/>
    <cellStyle name="Normal 6" xfId="13"/>
    <cellStyle name="Normal 7" xfId="56"/>
    <cellStyle name="Normal GHG whole table" xfId="3"/>
    <cellStyle name="Notas" xfId="29" builtinId="10" customBuiltin="1"/>
    <cellStyle name="Notas 2" xfId="7"/>
    <cellStyle name="Porcentaje" xfId="9" builtinId="5"/>
    <cellStyle name="Porcentaje 2" xfId="11"/>
    <cellStyle name="Salida" xfId="24" builtinId="21" customBuiltin="1"/>
    <cellStyle name="Texto de advertencia" xfId="28" builtinId="11" customBuiltin="1"/>
    <cellStyle name="Texto explicativo" xfId="30" builtinId="53" customBuiltin="1"/>
    <cellStyle name="Título" xfId="15" builtinId="15" customBuiltin="1"/>
    <cellStyle name="Título 1" xfId="16" builtinId="16" customBuiltin="1"/>
    <cellStyle name="Título 2" xfId="17" builtinId="17" customBuiltin="1"/>
    <cellStyle name="Título 3" xfId="18" builtinId="18" customBuiltin="1"/>
    <cellStyle name="Total" xfId="31" builtinId="25" customBuiltin="1"/>
  </cellStyles>
  <dxfs count="0"/>
  <tableStyles count="0" defaultTableStyle="TableStyleMedium2" defaultPivotStyle="PivotStyleLight16"/>
  <colors>
    <mruColors>
      <color rgb="FFFF00FF"/>
      <color rgb="FFFF6565"/>
      <color rgb="FF1F497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ww.ihobe.eus/Noticias/Ficha.aspx?IdMenu=c7a02482-9afb-4d77-9e2e-91b31d95d6c9&amp;Cod=9fa2b9e2-84e7-4c18-86db-04cef2656c8e&amp;Idioma=es-ES" TargetMode="External"/></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http://www.ingurumena.ejgv.euskadi.eus/r49-u95/es/u95aWar/lugaresJSP/U95aEntradaFiltroLugaresCAPV.do?flnMenu=true+" TargetMode="External"/></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http://www.ingurumena.ejgv.euskadi.eus/r49-natura/es" TargetMode="External"/></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hyperlink" Target="http://www.ingurumena.ejgv.euskadi.eus/r49-especies/es/" TargetMode="External"/></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hyperlink" Target="https://www.euskadi.eus/web01-s2ing/es/contenidos/documentacion/sacre/es_doc/indice.html" TargetMode="External"/></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7.bin"/><Relationship Id="rId1" Type="http://schemas.openxmlformats.org/officeDocument/2006/relationships/hyperlink" Target="http://www.euskadi.eus/web01-a3dibesp/es/u95aWar/consultaInstrumentosProteccionJSP/U95aSubmitInstrumentosProteccion.do?pkInstrumentosProteccion=4&amp;u95aMigasPan=E,42,1;" TargetMode="External"/></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hyperlink" Target="http://www.euskadi.eus/informacion/inventario-forestal-cae-2016/web01-a2nekaza/es/" TargetMode="External"/></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9.bin"/><Relationship Id="rId1" Type="http://schemas.openxmlformats.org/officeDocument/2006/relationships/hyperlink" Target="http://www.pefceuskadi.org/" TargetMode="External"/></Relationships>
</file>

<file path=xl/worksheets/_rels/sheet10.xml.rels><?xml version="1.0" encoding="UTF-8" standalone="yes"?>
<Relationships xmlns="http://schemas.openxmlformats.org/package/2006/relationships"><Relationship Id="rId3" Type="http://schemas.openxmlformats.org/officeDocument/2006/relationships/hyperlink" Target="http://ec.europa.eu/eurostat/tgm/table.do?tab=table&amp;init=1&amp;language=en&amp;pcode=tag00098&amp;plugin=1" TargetMode="External"/><Relationship Id="rId2" Type="http://schemas.openxmlformats.org/officeDocument/2006/relationships/hyperlink" Target="http://www.eneek.eus/es/actualidad/publicaciones" TargetMode="External"/><Relationship Id="rId1" Type="http://schemas.openxmlformats.org/officeDocument/2006/relationships/hyperlink" Target="http://ec.europa.eu/eurostat/tgm/table.do?tab=table&amp;init=1&amp;language=en&amp;pcode=tag00098&amp;plugin=1" TargetMode="External"/><Relationship Id="rId4"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11.bin"/><Relationship Id="rId1" Type="http://schemas.openxmlformats.org/officeDocument/2006/relationships/hyperlink" Target="http://www.ingurumena.ejgv.euskadi.eus/r49-aa33a/es/aa33aIndicadoresWAR/indicadoresJSP/index.jsp"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1"/>
  </sheetPr>
  <dimension ref="A1:A119"/>
  <sheetViews>
    <sheetView tabSelected="1" zoomScaleNormal="100" workbookViewId="0"/>
  </sheetViews>
  <sheetFormatPr baseColWidth="10" defaultRowHeight="12.75" x14ac:dyDescent="0.2"/>
  <cols>
    <col min="1" max="1" width="149.5703125" style="2" customWidth="1"/>
    <col min="2" max="256" width="11.42578125" style="2"/>
    <col min="257" max="257" width="149.5703125" style="2" customWidth="1"/>
    <col min="258" max="512" width="11.42578125" style="2"/>
    <col min="513" max="513" width="149.5703125" style="2" customWidth="1"/>
    <col min="514" max="768" width="11.42578125" style="2"/>
    <col min="769" max="769" width="149.5703125" style="2" customWidth="1"/>
    <col min="770" max="1024" width="11.42578125" style="2"/>
    <col min="1025" max="1025" width="149.5703125" style="2" customWidth="1"/>
    <col min="1026" max="1280" width="11.42578125" style="2"/>
    <col min="1281" max="1281" width="149.5703125" style="2" customWidth="1"/>
    <col min="1282" max="1536" width="11.42578125" style="2"/>
    <col min="1537" max="1537" width="149.5703125" style="2" customWidth="1"/>
    <col min="1538" max="1792" width="11.42578125" style="2"/>
    <col min="1793" max="1793" width="149.5703125" style="2" customWidth="1"/>
    <col min="1794" max="2048" width="11.42578125" style="2"/>
    <col min="2049" max="2049" width="149.5703125" style="2" customWidth="1"/>
    <col min="2050" max="2304" width="11.42578125" style="2"/>
    <col min="2305" max="2305" width="149.5703125" style="2" customWidth="1"/>
    <col min="2306" max="2560" width="11.42578125" style="2"/>
    <col min="2561" max="2561" width="149.5703125" style="2" customWidth="1"/>
    <col min="2562" max="2816" width="11.42578125" style="2"/>
    <col min="2817" max="2817" width="149.5703125" style="2" customWidth="1"/>
    <col min="2818" max="3072" width="11.42578125" style="2"/>
    <col min="3073" max="3073" width="149.5703125" style="2" customWidth="1"/>
    <col min="3074" max="3328" width="11.42578125" style="2"/>
    <col min="3329" max="3329" width="149.5703125" style="2" customWidth="1"/>
    <col min="3330" max="3584" width="11.42578125" style="2"/>
    <col min="3585" max="3585" width="149.5703125" style="2" customWidth="1"/>
    <col min="3586" max="3840" width="11.42578125" style="2"/>
    <col min="3841" max="3841" width="149.5703125" style="2" customWidth="1"/>
    <col min="3842" max="4096" width="11.42578125" style="2"/>
    <col min="4097" max="4097" width="149.5703125" style="2" customWidth="1"/>
    <col min="4098" max="4352" width="11.42578125" style="2"/>
    <col min="4353" max="4353" width="149.5703125" style="2" customWidth="1"/>
    <col min="4354" max="4608" width="11.42578125" style="2"/>
    <col min="4609" max="4609" width="149.5703125" style="2" customWidth="1"/>
    <col min="4610" max="4864" width="11.42578125" style="2"/>
    <col min="4865" max="4865" width="149.5703125" style="2" customWidth="1"/>
    <col min="4866" max="5120" width="11.42578125" style="2"/>
    <col min="5121" max="5121" width="149.5703125" style="2" customWidth="1"/>
    <col min="5122" max="5376" width="11.42578125" style="2"/>
    <col min="5377" max="5377" width="149.5703125" style="2" customWidth="1"/>
    <col min="5378" max="5632" width="11.42578125" style="2"/>
    <col min="5633" max="5633" width="149.5703125" style="2" customWidth="1"/>
    <col min="5634" max="5888" width="11.42578125" style="2"/>
    <col min="5889" max="5889" width="149.5703125" style="2" customWidth="1"/>
    <col min="5890" max="6144" width="11.42578125" style="2"/>
    <col min="6145" max="6145" width="149.5703125" style="2" customWidth="1"/>
    <col min="6146" max="6400" width="11.42578125" style="2"/>
    <col min="6401" max="6401" width="149.5703125" style="2" customWidth="1"/>
    <col min="6402" max="6656" width="11.42578125" style="2"/>
    <col min="6657" max="6657" width="149.5703125" style="2" customWidth="1"/>
    <col min="6658" max="6912" width="11.42578125" style="2"/>
    <col min="6913" max="6913" width="149.5703125" style="2" customWidth="1"/>
    <col min="6914" max="7168" width="11.42578125" style="2"/>
    <col min="7169" max="7169" width="149.5703125" style="2" customWidth="1"/>
    <col min="7170" max="7424" width="11.42578125" style="2"/>
    <col min="7425" max="7425" width="149.5703125" style="2" customWidth="1"/>
    <col min="7426" max="7680" width="11.42578125" style="2"/>
    <col min="7681" max="7681" width="149.5703125" style="2" customWidth="1"/>
    <col min="7682" max="7936" width="11.42578125" style="2"/>
    <col min="7937" max="7937" width="149.5703125" style="2" customWidth="1"/>
    <col min="7938" max="8192" width="11.42578125" style="2"/>
    <col min="8193" max="8193" width="149.5703125" style="2" customWidth="1"/>
    <col min="8194" max="8448" width="11.42578125" style="2"/>
    <col min="8449" max="8449" width="149.5703125" style="2" customWidth="1"/>
    <col min="8450" max="8704" width="11.42578125" style="2"/>
    <col min="8705" max="8705" width="149.5703125" style="2" customWidth="1"/>
    <col min="8706" max="8960" width="11.42578125" style="2"/>
    <col min="8961" max="8961" width="149.5703125" style="2" customWidth="1"/>
    <col min="8962" max="9216" width="11.42578125" style="2"/>
    <col min="9217" max="9217" width="149.5703125" style="2" customWidth="1"/>
    <col min="9218" max="9472" width="11.42578125" style="2"/>
    <col min="9473" max="9473" width="149.5703125" style="2" customWidth="1"/>
    <col min="9474" max="9728" width="11.42578125" style="2"/>
    <col min="9729" max="9729" width="149.5703125" style="2" customWidth="1"/>
    <col min="9730" max="9984" width="11.42578125" style="2"/>
    <col min="9985" max="9985" width="149.5703125" style="2" customWidth="1"/>
    <col min="9986" max="10240" width="11.42578125" style="2"/>
    <col min="10241" max="10241" width="149.5703125" style="2" customWidth="1"/>
    <col min="10242" max="10496" width="11.42578125" style="2"/>
    <col min="10497" max="10497" width="149.5703125" style="2" customWidth="1"/>
    <col min="10498" max="10752" width="11.42578125" style="2"/>
    <col min="10753" max="10753" width="149.5703125" style="2" customWidth="1"/>
    <col min="10754" max="11008" width="11.42578125" style="2"/>
    <col min="11009" max="11009" width="149.5703125" style="2" customWidth="1"/>
    <col min="11010" max="11264" width="11.42578125" style="2"/>
    <col min="11265" max="11265" width="149.5703125" style="2" customWidth="1"/>
    <col min="11266" max="11520" width="11.42578125" style="2"/>
    <col min="11521" max="11521" width="149.5703125" style="2" customWidth="1"/>
    <col min="11522" max="11776" width="11.42578125" style="2"/>
    <col min="11777" max="11777" width="149.5703125" style="2" customWidth="1"/>
    <col min="11778" max="12032" width="11.42578125" style="2"/>
    <col min="12033" max="12033" width="149.5703125" style="2" customWidth="1"/>
    <col min="12034" max="12288" width="11.42578125" style="2"/>
    <col min="12289" max="12289" width="149.5703125" style="2" customWidth="1"/>
    <col min="12290" max="12544" width="11.42578125" style="2"/>
    <col min="12545" max="12545" width="149.5703125" style="2" customWidth="1"/>
    <col min="12546" max="12800" width="11.42578125" style="2"/>
    <col min="12801" max="12801" width="149.5703125" style="2" customWidth="1"/>
    <col min="12802" max="13056" width="11.42578125" style="2"/>
    <col min="13057" max="13057" width="149.5703125" style="2" customWidth="1"/>
    <col min="13058" max="13312" width="11.42578125" style="2"/>
    <col min="13313" max="13313" width="149.5703125" style="2" customWidth="1"/>
    <col min="13314" max="13568" width="11.42578125" style="2"/>
    <col min="13569" max="13569" width="149.5703125" style="2" customWidth="1"/>
    <col min="13570" max="13824" width="11.42578125" style="2"/>
    <col min="13825" max="13825" width="149.5703125" style="2" customWidth="1"/>
    <col min="13826" max="14080" width="11.42578125" style="2"/>
    <col min="14081" max="14081" width="149.5703125" style="2" customWidth="1"/>
    <col min="14082" max="14336" width="11.42578125" style="2"/>
    <col min="14337" max="14337" width="149.5703125" style="2" customWidth="1"/>
    <col min="14338" max="14592" width="11.42578125" style="2"/>
    <col min="14593" max="14593" width="149.5703125" style="2" customWidth="1"/>
    <col min="14594" max="14848" width="11.42578125" style="2"/>
    <col min="14849" max="14849" width="149.5703125" style="2" customWidth="1"/>
    <col min="14850" max="15104" width="11.42578125" style="2"/>
    <col min="15105" max="15105" width="149.5703125" style="2" customWidth="1"/>
    <col min="15106" max="15360" width="11.42578125" style="2"/>
    <col min="15361" max="15361" width="149.5703125" style="2" customWidth="1"/>
    <col min="15362" max="15616" width="11.42578125" style="2"/>
    <col min="15617" max="15617" width="149.5703125" style="2" customWidth="1"/>
    <col min="15618" max="15872" width="11.42578125" style="2"/>
    <col min="15873" max="15873" width="149.5703125" style="2" customWidth="1"/>
    <col min="15874" max="16128" width="11.42578125" style="2"/>
    <col min="16129" max="16129" width="149.5703125" style="2" customWidth="1"/>
    <col min="16130" max="16384" width="11.42578125" style="2"/>
  </cols>
  <sheetData>
    <row r="1" spans="1:1" ht="15" customHeight="1" thickTop="1" x14ac:dyDescent="0.2">
      <c r="A1" s="1"/>
    </row>
    <row r="2" spans="1:1" ht="33" customHeight="1" x14ac:dyDescent="0.2">
      <c r="A2" s="7" t="s">
        <v>162</v>
      </c>
    </row>
    <row r="3" spans="1:1" ht="33" customHeight="1" x14ac:dyDescent="0.2">
      <c r="A3" s="6" t="s">
        <v>0</v>
      </c>
    </row>
    <row r="4" spans="1:1" ht="13.5" thickBot="1" x14ac:dyDescent="0.25">
      <c r="A4" s="3"/>
    </row>
    <row r="5" spans="1:1" ht="11.25" customHeight="1" thickTop="1" thickBot="1" x14ac:dyDescent="0.25">
      <c r="A5" s="4"/>
    </row>
    <row r="6" spans="1:1" ht="33" customHeight="1" thickTop="1" x14ac:dyDescent="0.2">
      <c r="A6" s="8" t="s">
        <v>1</v>
      </c>
    </row>
    <row r="7" spans="1:1" ht="19.5" customHeight="1" x14ac:dyDescent="0.2">
      <c r="A7" s="9" t="s">
        <v>3</v>
      </c>
    </row>
    <row r="8" spans="1:1" s="5" customFormat="1" ht="20.100000000000001" customHeight="1" x14ac:dyDescent="0.25">
      <c r="A8" s="227" t="s">
        <v>102</v>
      </c>
    </row>
    <row r="9" spans="1:1" s="5" customFormat="1" ht="20.100000000000001" customHeight="1" x14ac:dyDescent="0.25">
      <c r="A9" s="227" t="s">
        <v>163</v>
      </c>
    </row>
    <row r="10" spans="1:1" s="5" customFormat="1" ht="20.100000000000001" customHeight="1" x14ac:dyDescent="0.25">
      <c r="A10" s="227" t="s">
        <v>164</v>
      </c>
    </row>
    <row r="11" spans="1:1" s="5" customFormat="1" ht="20.100000000000001" customHeight="1" x14ac:dyDescent="0.25">
      <c r="A11" s="9" t="s">
        <v>4</v>
      </c>
    </row>
    <row r="12" spans="1:1" ht="19.5" customHeight="1" x14ac:dyDescent="0.2">
      <c r="A12" s="227" t="s">
        <v>79</v>
      </c>
    </row>
    <row r="13" spans="1:1" s="5" customFormat="1" ht="20.100000000000001" customHeight="1" x14ac:dyDescent="0.25">
      <c r="A13" s="227" t="s">
        <v>166</v>
      </c>
    </row>
    <row r="14" spans="1:1" s="5" customFormat="1" ht="20.100000000000001" customHeight="1" x14ac:dyDescent="0.25">
      <c r="A14" s="227" t="s">
        <v>133</v>
      </c>
    </row>
    <row r="15" spans="1:1" s="5" customFormat="1" ht="20.100000000000001" customHeight="1" x14ac:dyDescent="0.25">
      <c r="A15" s="8" t="s">
        <v>2</v>
      </c>
    </row>
    <row r="16" spans="1:1" s="5" customFormat="1" ht="20.100000000000001" customHeight="1" x14ac:dyDescent="0.25">
      <c r="A16" s="227" t="s">
        <v>171</v>
      </c>
    </row>
    <row r="17" spans="1:1" s="5" customFormat="1" ht="20.100000000000001" customHeight="1" x14ac:dyDescent="0.25">
      <c r="A17" s="227" t="s">
        <v>170</v>
      </c>
    </row>
    <row r="18" spans="1:1" s="5" customFormat="1" ht="20.100000000000001" customHeight="1" x14ac:dyDescent="0.25">
      <c r="A18" s="227" t="s">
        <v>174</v>
      </c>
    </row>
    <row r="19" spans="1:1" s="5" customFormat="1" ht="20.100000000000001" customHeight="1" thickBot="1" x14ac:dyDescent="0.3">
      <c r="A19" s="17" t="s">
        <v>161</v>
      </c>
    </row>
    <row r="20" spans="1:1" ht="19.5" customHeight="1" thickTop="1" x14ac:dyDescent="0.2">
      <c r="A20" s="16"/>
    </row>
    <row r="21" spans="1:1" ht="19.5" customHeight="1" x14ac:dyDescent="0.2"/>
    <row r="22" spans="1:1" ht="19.5" customHeight="1" x14ac:dyDescent="0.2"/>
    <row r="23" spans="1:1" ht="19.5" customHeight="1" x14ac:dyDescent="0.2"/>
    <row r="24" spans="1:1" ht="19.5" customHeight="1" x14ac:dyDescent="0.2"/>
    <row r="25" spans="1:1" ht="19.5" customHeight="1" x14ac:dyDescent="0.2"/>
    <row r="26" spans="1:1" ht="19.5" customHeight="1" x14ac:dyDescent="0.2"/>
    <row r="27" spans="1:1" ht="19.5" customHeight="1" x14ac:dyDescent="0.2"/>
    <row r="28" spans="1:1" ht="19.5" customHeight="1" x14ac:dyDescent="0.2"/>
    <row r="29" spans="1:1" ht="19.5" customHeight="1" x14ac:dyDescent="0.2"/>
    <row r="30" spans="1:1" ht="19.5" customHeight="1" x14ac:dyDescent="0.2"/>
    <row r="31" spans="1:1" ht="19.5" customHeight="1" x14ac:dyDescent="0.2"/>
    <row r="32" spans="1:1" ht="19.5" customHeight="1" x14ac:dyDescent="0.2"/>
    <row r="33" ht="19.5" customHeight="1" x14ac:dyDescent="0.2"/>
    <row r="34" ht="19.5" customHeight="1" x14ac:dyDescent="0.2"/>
    <row r="35" ht="19.5" customHeight="1" x14ac:dyDescent="0.2"/>
    <row r="36" ht="19.5" customHeight="1" x14ac:dyDescent="0.2"/>
    <row r="37" ht="19.5" customHeight="1" x14ac:dyDescent="0.2"/>
    <row r="38" ht="19.5" customHeight="1" x14ac:dyDescent="0.2"/>
    <row r="39" ht="19.5" customHeight="1" x14ac:dyDescent="0.2"/>
    <row r="40" ht="19.5" customHeight="1" x14ac:dyDescent="0.2"/>
    <row r="41" ht="19.5" customHeight="1" x14ac:dyDescent="0.2"/>
    <row r="42" ht="19.5" customHeight="1" x14ac:dyDescent="0.2"/>
    <row r="43" ht="19.5" customHeight="1" x14ac:dyDescent="0.2"/>
    <row r="44" ht="19.5" customHeight="1" x14ac:dyDescent="0.2"/>
    <row r="45" ht="19.5" customHeight="1" x14ac:dyDescent="0.2"/>
    <row r="46" ht="19.5" customHeight="1" x14ac:dyDescent="0.2"/>
    <row r="47" ht="19.5" customHeight="1" x14ac:dyDescent="0.2"/>
    <row r="48" ht="19.5" customHeight="1" x14ac:dyDescent="0.2"/>
    <row r="49" ht="19.5" customHeight="1" x14ac:dyDescent="0.2"/>
    <row r="50" ht="19.5" customHeight="1" x14ac:dyDescent="0.2"/>
    <row r="51" ht="19.5" customHeight="1" x14ac:dyDescent="0.2"/>
    <row r="52" ht="19.5" customHeight="1" x14ac:dyDescent="0.2"/>
    <row r="53" ht="19.5" customHeight="1" x14ac:dyDescent="0.2"/>
    <row r="54" ht="19.5" customHeight="1" x14ac:dyDescent="0.2"/>
    <row r="55" ht="19.5" customHeight="1" x14ac:dyDescent="0.2"/>
    <row r="56" ht="19.5" customHeight="1" x14ac:dyDescent="0.2"/>
    <row r="57" ht="19.5" customHeight="1" x14ac:dyDescent="0.2"/>
    <row r="58" ht="19.5" customHeight="1" x14ac:dyDescent="0.2"/>
    <row r="59" ht="19.5" customHeight="1" x14ac:dyDescent="0.2"/>
    <row r="60" ht="19.5" customHeight="1" x14ac:dyDescent="0.2"/>
    <row r="61" ht="19.5" customHeight="1" x14ac:dyDescent="0.2"/>
    <row r="62" ht="19.5" customHeight="1" x14ac:dyDescent="0.2"/>
    <row r="63" ht="19.5" customHeight="1" x14ac:dyDescent="0.2"/>
    <row r="64" ht="19.5" customHeight="1" x14ac:dyDescent="0.2"/>
    <row r="65" ht="19.5" customHeight="1" x14ac:dyDescent="0.2"/>
    <row r="66" ht="19.5" customHeight="1" x14ac:dyDescent="0.2"/>
    <row r="67" ht="19.5" customHeight="1" x14ac:dyDescent="0.2"/>
    <row r="68" ht="19.5" customHeight="1" x14ac:dyDescent="0.2"/>
    <row r="69" ht="19.5" customHeight="1" x14ac:dyDescent="0.2"/>
    <row r="70" ht="19.5" customHeight="1" x14ac:dyDescent="0.2"/>
    <row r="71" ht="19.5" customHeight="1" x14ac:dyDescent="0.2"/>
    <row r="72" ht="19.5" customHeight="1" x14ac:dyDescent="0.2"/>
    <row r="73" ht="19.5" customHeight="1" x14ac:dyDescent="0.2"/>
    <row r="74" ht="19.5" customHeight="1" x14ac:dyDescent="0.2"/>
    <row r="75" ht="19.5" customHeight="1" x14ac:dyDescent="0.2"/>
    <row r="76" ht="19.5" customHeight="1" x14ac:dyDescent="0.2"/>
    <row r="77" ht="19.5" customHeight="1" x14ac:dyDescent="0.2"/>
    <row r="78" ht="19.5" customHeight="1" x14ac:dyDescent="0.2"/>
    <row r="79" ht="19.5" customHeight="1" x14ac:dyDescent="0.2"/>
    <row r="80" ht="19.5" customHeight="1" x14ac:dyDescent="0.2"/>
    <row r="81" ht="19.5" customHeight="1" x14ac:dyDescent="0.2"/>
    <row r="82" ht="19.5" customHeight="1" x14ac:dyDescent="0.2"/>
    <row r="83" ht="19.5" customHeight="1" x14ac:dyDescent="0.2"/>
    <row r="84" ht="19.5" customHeight="1" x14ac:dyDescent="0.2"/>
    <row r="85" ht="19.5" customHeight="1" x14ac:dyDescent="0.2"/>
    <row r="86" ht="19.5" customHeight="1" x14ac:dyDescent="0.2"/>
    <row r="87" ht="19.5" customHeight="1" x14ac:dyDescent="0.2"/>
    <row r="88" ht="19.5" customHeight="1" x14ac:dyDescent="0.2"/>
    <row r="89" ht="19.5" customHeight="1" x14ac:dyDescent="0.2"/>
    <row r="90" ht="19.5" customHeight="1" x14ac:dyDescent="0.2"/>
    <row r="91" ht="19.5" customHeight="1" x14ac:dyDescent="0.2"/>
    <row r="92" ht="19.5" customHeight="1" x14ac:dyDescent="0.2"/>
    <row r="93" ht="19.5" customHeight="1" x14ac:dyDescent="0.2"/>
    <row r="94" ht="19.5" customHeight="1" x14ac:dyDescent="0.2"/>
    <row r="95" ht="19.5" customHeight="1" x14ac:dyDescent="0.2"/>
    <row r="96" ht="19.5" customHeight="1" x14ac:dyDescent="0.2"/>
    <row r="97" ht="19.5" customHeight="1" x14ac:dyDescent="0.2"/>
    <row r="98" ht="19.5" customHeight="1" x14ac:dyDescent="0.2"/>
    <row r="99" ht="19.5" customHeight="1" x14ac:dyDescent="0.2"/>
    <row r="100" ht="19.5" customHeight="1" x14ac:dyDescent="0.2"/>
    <row r="101" ht="19.5" customHeight="1" x14ac:dyDescent="0.2"/>
    <row r="102" ht="19.5" customHeight="1" x14ac:dyDescent="0.2"/>
    <row r="103" ht="19.5" customHeight="1" x14ac:dyDescent="0.2"/>
    <row r="104" ht="19.5" customHeight="1" x14ac:dyDescent="0.2"/>
    <row r="105" ht="19.5" customHeight="1" x14ac:dyDescent="0.2"/>
    <row r="106" ht="19.5" customHeight="1" x14ac:dyDescent="0.2"/>
    <row r="107" ht="19.5" customHeight="1" x14ac:dyDescent="0.2"/>
    <row r="108" ht="19.5" customHeight="1" x14ac:dyDescent="0.2"/>
    <row r="109" ht="19.5" customHeight="1" x14ac:dyDescent="0.2"/>
    <row r="110" ht="19.5" customHeight="1" x14ac:dyDescent="0.2"/>
    <row r="111" ht="19.5" customHeight="1" x14ac:dyDescent="0.2"/>
    <row r="112" ht="19.5" customHeight="1" x14ac:dyDescent="0.2"/>
    <row r="113" ht="19.5" customHeight="1" x14ac:dyDescent="0.2"/>
    <row r="114" ht="19.5" customHeight="1" x14ac:dyDescent="0.2"/>
    <row r="115" ht="19.5" customHeight="1" x14ac:dyDescent="0.2"/>
    <row r="116" ht="19.5" customHeight="1" x14ac:dyDescent="0.2"/>
    <row r="117" ht="19.5" customHeight="1" x14ac:dyDescent="0.2"/>
    <row r="118" ht="19.5" customHeight="1" x14ac:dyDescent="0.2"/>
    <row r="119" ht="19.5" customHeight="1" x14ac:dyDescent="0.2"/>
  </sheetData>
  <pageMargins left="0.75" right="0.75" top="1" bottom="1" header="0" footer="0"/>
  <pageSetup paperSize="9"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N22"/>
  <sheetViews>
    <sheetView zoomScaleNormal="100" workbookViewId="0"/>
  </sheetViews>
  <sheetFormatPr baseColWidth="10" defaultRowHeight="15" x14ac:dyDescent="0.25"/>
  <cols>
    <col min="1" max="1" width="55.7109375" style="10" customWidth="1"/>
    <col min="2" max="2" width="14.42578125" style="10" customWidth="1"/>
    <col min="3" max="3" width="25.7109375" style="10" customWidth="1"/>
    <col min="4" max="5" width="21.140625" style="10" customWidth="1"/>
    <col min="6" max="16384" width="11.42578125" style="10"/>
  </cols>
  <sheetData>
    <row r="1" spans="1:14" ht="38.25" customHeight="1" thickTop="1" x14ac:dyDescent="0.3">
      <c r="A1" s="30" t="s">
        <v>101</v>
      </c>
      <c r="B1" s="157"/>
      <c r="C1" s="31"/>
      <c r="D1" s="31"/>
      <c r="E1" s="31"/>
      <c r="F1" s="11"/>
      <c r="G1" s="11"/>
      <c r="H1" s="11"/>
      <c r="I1" s="11"/>
    </row>
    <row r="2" spans="1:14" ht="27" customHeight="1" x14ac:dyDescent="0.25">
      <c r="A2" s="47" t="s">
        <v>89</v>
      </c>
      <c r="B2" s="88"/>
      <c r="C2" s="46"/>
      <c r="D2" s="46"/>
      <c r="E2" s="46"/>
      <c r="F2" s="11"/>
      <c r="G2" s="11"/>
      <c r="H2" s="11"/>
      <c r="I2" s="11"/>
    </row>
    <row r="3" spans="1:14" ht="24.95" customHeight="1" x14ac:dyDescent="0.25">
      <c r="A3" s="25" t="s">
        <v>22</v>
      </c>
      <c r="B3" s="25"/>
      <c r="C3" s="11"/>
      <c r="D3" s="11"/>
      <c r="E3" s="11"/>
      <c r="F3" s="11"/>
      <c r="G3" s="11"/>
      <c r="H3" s="11"/>
      <c r="I3" s="11"/>
    </row>
    <row r="4" spans="1:14" s="23" customFormat="1" ht="24.95" customHeight="1" x14ac:dyDescent="0.25">
      <c r="A4" s="21" t="s">
        <v>11</v>
      </c>
      <c r="B4" s="71" t="s">
        <v>5</v>
      </c>
      <c r="C4" s="41" t="s">
        <v>86</v>
      </c>
      <c r="D4" s="41" t="s">
        <v>87</v>
      </c>
      <c r="E4" s="41" t="s">
        <v>12</v>
      </c>
      <c r="G4" s="24"/>
      <c r="H4" s="24"/>
      <c r="I4" s="24"/>
    </row>
    <row r="5" spans="1:14" ht="18" customHeight="1" x14ac:dyDescent="0.25">
      <c r="A5" s="18" t="s">
        <v>136</v>
      </c>
      <c r="B5" s="160">
        <f t="shared" ref="B5:B14" si="0">SUM(C5:E5)</f>
        <v>11</v>
      </c>
      <c r="C5" s="43">
        <v>8</v>
      </c>
      <c r="D5" s="43">
        <v>2</v>
      </c>
      <c r="E5" s="43">
        <v>1</v>
      </c>
      <c r="G5" s="11"/>
      <c r="H5" s="11"/>
      <c r="I5" s="11"/>
    </row>
    <row r="6" spans="1:14" ht="18" customHeight="1" x14ac:dyDescent="0.25">
      <c r="A6" s="19" t="s">
        <v>137</v>
      </c>
      <c r="B6" s="161">
        <f t="shared" si="0"/>
        <v>4</v>
      </c>
      <c r="C6" s="44">
        <v>2</v>
      </c>
      <c r="D6" s="44">
        <v>2</v>
      </c>
      <c r="E6" s="44">
        <v>0</v>
      </c>
      <c r="G6" s="11"/>
      <c r="H6" s="11"/>
      <c r="I6" s="11"/>
    </row>
    <row r="7" spans="1:14" ht="18" customHeight="1" x14ac:dyDescent="0.25">
      <c r="A7" s="19" t="s">
        <v>138</v>
      </c>
      <c r="B7" s="161">
        <f t="shared" si="0"/>
        <v>8</v>
      </c>
      <c r="C7" s="44">
        <v>2</v>
      </c>
      <c r="D7" s="44">
        <v>5</v>
      </c>
      <c r="E7" s="44">
        <v>1</v>
      </c>
      <c r="G7" s="11"/>
      <c r="H7" s="11"/>
      <c r="I7" s="11"/>
    </row>
    <row r="8" spans="1:14" ht="18" customHeight="1" x14ac:dyDescent="0.25">
      <c r="A8" s="19" t="s">
        <v>139</v>
      </c>
      <c r="B8" s="161">
        <f t="shared" si="0"/>
        <v>5</v>
      </c>
      <c r="C8" s="44">
        <v>0</v>
      </c>
      <c r="D8" s="44">
        <v>2</v>
      </c>
      <c r="E8" s="44">
        <v>3</v>
      </c>
      <c r="G8" s="11"/>
      <c r="H8" s="11"/>
      <c r="I8" s="11"/>
    </row>
    <row r="9" spans="1:14" ht="18" customHeight="1" x14ac:dyDescent="0.25">
      <c r="A9" s="165" t="s">
        <v>140</v>
      </c>
      <c r="B9" s="166">
        <f t="shared" si="0"/>
        <v>2</v>
      </c>
      <c r="C9" s="167">
        <v>0</v>
      </c>
      <c r="D9" s="167">
        <v>1</v>
      </c>
      <c r="E9" s="167">
        <v>1</v>
      </c>
      <c r="G9" s="11"/>
      <c r="H9" s="11"/>
      <c r="I9" s="11"/>
    </row>
    <row r="10" spans="1:14" ht="18" customHeight="1" x14ac:dyDescent="0.25">
      <c r="A10" s="19" t="s">
        <v>141</v>
      </c>
      <c r="B10" s="161">
        <f t="shared" si="0"/>
        <v>8</v>
      </c>
      <c r="C10" s="44">
        <v>0</v>
      </c>
      <c r="D10" s="44">
        <v>6</v>
      </c>
      <c r="E10" s="44">
        <v>2</v>
      </c>
      <c r="G10" s="11"/>
      <c r="H10" s="11"/>
      <c r="I10" s="11"/>
    </row>
    <row r="11" spans="1:14" ht="18" customHeight="1" x14ac:dyDescent="0.25">
      <c r="A11" s="19" t="s">
        <v>142</v>
      </c>
      <c r="B11" s="161">
        <f t="shared" si="0"/>
        <v>6</v>
      </c>
      <c r="C11" s="44">
        <v>1</v>
      </c>
      <c r="D11" s="44">
        <v>5</v>
      </c>
      <c r="E11" s="44">
        <v>0</v>
      </c>
      <c r="G11" s="11"/>
      <c r="H11" s="11"/>
      <c r="I11" s="11"/>
    </row>
    <row r="12" spans="1:14" ht="18" customHeight="1" x14ac:dyDescent="0.25">
      <c r="A12" s="19" t="s">
        <v>143</v>
      </c>
      <c r="B12" s="161">
        <f t="shared" si="0"/>
        <v>5</v>
      </c>
      <c r="C12" s="44">
        <v>0</v>
      </c>
      <c r="D12" s="44">
        <v>2</v>
      </c>
      <c r="E12" s="44">
        <v>3</v>
      </c>
      <c r="F12" s="11"/>
      <c r="G12" s="11"/>
      <c r="H12" s="11"/>
      <c r="I12" s="11"/>
    </row>
    <row r="13" spans="1:14" ht="18" customHeight="1" x14ac:dyDescent="0.25">
      <c r="A13" s="19" t="s">
        <v>144</v>
      </c>
      <c r="B13" s="161">
        <f t="shared" si="0"/>
        <v>16</v>
      </c>
      <c r="C13" s="44">
        <v>9</v>
      </c>
      <c r="D13" s="44">
        <v>6</v>
      </c>
      <c r="E13" s="44">
        <v>1</v>
      </c>
      <c r="F13" s="11"/>
      <c r="G13" s="11"/>
      <c r="H13" s="11"/>
      <c r="I13" s="11"/>
    </row>
    <row r="14" spans="1:14" ht="24.95" customHeight="1" x14ac:dyDescent="0.25">
      <c r="A14" s="35" t="s">
        <v>5</v>
      </c>
      <c r="B14" s="159">
        <f t="shared" si="0"/>
        <v>65</v>
      </c>
      <c r="C14" s="45">
        <v>22</v>
      </c>
      <c r="D14" s="48">
        <v>31</v>
      </c>
      <c r="E14" s="48">
        <v>12</v>
      </c>
      <c r="F14" s="11"/>
      <c r="G14" s="11"/>
      <c r="H14" s="11"/>
      <c r="I14" s="11"/>
    </row>
    <row r="15" spans="1:14" ht="12" customHeight="1" thickBot="1" x14ac:dyDescent="0.3">
      <c r="B15" s="210"/>
      <c r="C15" s="210"/>
      <c r="D15" s="210"/>
      <c r="E15" s="210"/>
      <c r="F15" s="11"/>
      <c r="G15" s="11"/>
      <c r="H15" s="11"/>
      <c r="I15" s="11"/>
    </row>
    <row r="16" spans="1:14" s="26" customFormat="1" ht="67.5" customHeight="1" thickTop="1" thickBot="1" x14ac:dyDescent="0.3">
      <c r="A16" s="232" t="s">
        <v>85</v>
      </c>
      <c r="B16" s="233"/>
      <c r="C16" s="233"/>
      <c r="D16" s="233"/>
      <c r="E16" s="233"/>
      <c r="F16" s="27"/>
      <c r="G16" s="27"/>
      <c r="H16" s="27"/>
      <c r="I16" s="27"/>
      <c r="J16" s="28"/>
      <c r="K16" s="28"/>
      <c r="L16" s="28"/>
      <c r="M16" s="28"/>
      <c r="N16" s="29"/>
    </row>
    <row r="17" spans="1:14" s="26" customFormat="1" ht="16.5" thickTop="1" thickBot="1" x14ac:dyDescent="0.3">
      <c r="A17" s="153" t="s">
        <v>148</v>
      </c>
      <c r="B17" s="158"/>
      <c r="C17" s="154"/>
      <c r="D17" s="154"/>
      <c r="E17" s="154"/>
      <c r="F17" s="27"/>
      <c r="G17" s="27"/>
      <c r="H17" s="27"/>
      <c r="I17" s="27"/>
      <c r="J17" s="28"/>
      <c r="K17" s="28"/>
      <c r="L17" s="28"/>
      <c r="M17" s="28"/>
      <c r="N17" s="29"/>
    </row>
    <row r="18" spans="1:14" ht="13.5" customHeight="1" thickTop="1" thickBot="1" x14ac:dyDescent="0.3">
      <c r="A18" s="229" t="s">
        <v>145</v>
      </c>
      <c r="B18" s="230"/>
      <c r="C18" s="231"/>
      <c r="D18" s="231"/>
      <c r="E18" s="231"/>
      <c r="F18" s="11"/>
      <c r="G18" s="11"/>
      <c r="H18" s="11"/>
      <c r="I18" s="11"/>
    </row>
    <row r="19" spans="1:14" ht="18" customHeight="1" thickTop="1" x14ac:dyDescent="0.25">
      <c r="A19" s="169" t="s">
        <v>147</v>
      </c>
      <c r="B19" s="66"/>
      <c r="C19" s="66"/>
      <c r="D19" s="66"/>
      <c r="E19" s="67"/>
    </row>
    <row r="20" spans="1:14" ht="14.25" customHeight="1" thickBot="1" x14ac:dyDescent="0.3">
      <c r="A20" s="229" t="s">
        <v>82</v>
      </c>
      <c r="B20" s="230"/>
      <c r="C20" s="231"/>
      <c r="D20" s="231"/>
      <c r="E20" s="231"/>
    </row>
    <row r="21" spans="1:14" ht="15.75" thickTop="1" x14ac:dyDescent="0.25">
      <c r="A21" s="11"/>
      <c r="B21" s="11"/>
      <c r="C21" s="11"/>
      <c r="D21" s="11"/>
      <c r="E21" s="11"/>
    </row>
    <row r="22" spans="1:14" x14ac:dyDescent="0.25">
      <c r="A22" s="11"/>
      <c r="B22" s="11"/>
      <c r="C22" s="11"/>
      <c r="D22" s="11"/>
      <c r="E22" s="11"/>
    </row>
  </sheetData>
  <mergeCells count="3">
    <mergeCell ref="A18:E18"/>
    <mergeCell ref="A16:E16"/>
    <mergeCell ref="A20:E20"/>
  </mergeCells>
  <hyperlinks>
    <hyperlink ref="A18" r:id="rId1"/>
  </hyperlinks>
  <pageMargins left="0.31496062992125984" right="0.31496062992125984" top="0.74803149606299213" bottom="0.74803149606299213" header="0.31496062992125984" footer="0.31496062992125984"/>
  <pageSetup paperSize="9" orientation="landscape"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F17"/>
  <sheetViews>
    <sheetView zoomScaleNormal="100" workbookViewId="0"/>
  </sheetViews>
  <sheetFormatPr baseColWidth="10" defaultRowHeight="15" x14ac:dyDescent="0.25"/>
  <cols>
    <col min="1" max="1" width="57" style="42" customWidth="1"/>
    <col min="2" max="4" width="16" style="42" customWidth="1"/>
    <col min="5" max="16384" width="11.42578125" style="10"/>
  </cols>
  <sheetData>
    <row r="1" spans="1:6" ht="45.75" customHeight="1" thickTop="1" x14ac:dyDescent="0.25">
      <c r="A1" s="168" t="s">
        <v>163</v>
      </c>
      <c r="B1" s="49"/>
      <c r="C1" s="49"/>
      <c r="D1" s="49"/>
    </row>
    <row r="2" spans="1:6" x14ac:dyDescent="0.25">
      <c r="A2" s="50" t="s">
        <v>131</v>
      </c>
      <c r="B2" s="50"/>
      <c r="C2" s="50"/>
      <c r="D2" s="50"/>
    </row>
    <row r="3" spans="1:6" ht="50.25" customHeight="1" x14ac:dyDescent="0.25">
      <c r="A3" s="21"/>
      <c r="B3" s="41" t="s">
        <v>64</v>
      </c>
      <c r="C3" s="41" t="s">
        <v>74</v>
      </c>
      <c r="D3" s="41" t="s">
        <v>65</v>
      </c>
    </row>
    <row r="4" spans="1:6" s="54" customFormat="1" ht="18" customHeight="1" x14ac:dyDescent="0.2">
      <c r="A4" s="56" t="s">
        <v>66</v>
      </c>
      <c r="B4" s="57">
        <v>42</v>
      </c>
      <c r="C4" s="58">
        <v>84180.44</v>
      </c>
      <c r="D4" s="59">
        <v>0.1166</v>
      </c>
    </row>
    <row r="5" spans="1:6" s="54" customFormat="1" ht="18" customHeight="1" x14ac:dyDescent="0.2">
      <c r="A5" s="40" t="s">
        <v>67</v>
      </c>
      <c r="B5" s="51">
        <v>25</v>
      </c>
      <c r="C5" s="52">
        <v>5</v>
      </c>
      <c r="D5" s="53">
        <v>0</v>
      </c>
      <c r="E5" s="215"/>
      <c r="F5" s="211"/>
    </row>
    <row r="6" spans="1:6" s="54" customFormat="1" ht="18" customHeight="1" x14ac:dyDescent="0.2">
      <c r="A6" s="40" t="s">
        <v>68</v>
      </c>
      <c r="B6" s="51">
        <v>8</v>
      </c>
      <c r="C6" s="52">
        <v>7628.44</v>
      </c>
      <c r="D6" s="53">
        <v>1.06E-2</v>
      </c>
      <c r="E6" s="215"/>
      <c r="F6" s="211"/>
    </row>
    <row r="7" spans="1:6" s="54" customFormat="1" ht="18" customHeight="1" x14ac:dyDescent="0.2">
      <c r="A7" s="40" t="s">
        <v>69</v>
      </c>
      <c r="B7" s="51">
        <v>9</v>
      </c>
      <c r="C7" s="52">
        <v>76547</v>
      </c>
      <c r="D7" s="53">
        <v>0.106</v>
      </c>
      <c r="E7" s="215"/>
      <c r="F7" s="211"/>
    </row>
    <row r="8" spans="1:6" s="54" customFormat="1" ht="18" customHeight="1" x14ac:dyDescent="0.2">
      <c r="A8" s="60" t="s">
        <v>70</v>
      </c>
      <c r="B8" s="61">
        <v>6</v>
      </c>
      <c r="C8" s="62">
        <v>1685.2</v>
      </c>
      <c r="D8" s="59">
        <v>2.3E-3</v>
      </c>
    </row>
    <row r="9" spans="1:6" s="54" customFormat="1" ht="18" customHeight="1" x14ac:dyDescent="0.2">
      <c r="A9" s="60" t="s">
        <v>132</v>
      </c>
      <c r="B9" s="61">
        <v>55</v>
      </c>
      <c r="C9" s="62">
        <v>168462.61000000002</v>
      </c>
      <c r="D9" s="59">
        <v>0.23319999999999999</v>
      </c>
    </row>
    <row r="10" spans="1:6" s="54" customFormat="1" ht="18" customHeight="1" x14ac:dyDescent="0.2">
      <c r="A10" s="40" t="s">
        <v>71</v>
      </c>
      <c r="B10" s="51">
        <v>47</v>
      </c>
      <c r="C10" s="52">
        <v>111875.32</v>
      </c>
      <c r="D10" s="53">
        <v>0.15490000000000001</v>
      </c>
    </row>
    <row r="11" spans="1:6" s="54" customFormat="1" ht="18" customHeight="1" x14ac:dyDescent="0.2">
      <c r="A11" s="40" t="s">
        <v>72</v>
      </c>
      <c r="B11" s="51">
        <v>4</v>
      </c>
      <c r="C11" s="52">
        <v>24806.06</v>
      </c>
      <c r="D11" s="53">
        <v>3.4299999999999997E-2</v>
      </c>
    </row>
    <row r="12" spans="1:6" s="54" customFormat="1" ht="23.25" customHeight="1" x14ac:dyDescent="0.2">
      <c r="A12" s="40" t="s">
        <v>75</v>
      </c>
      <c r="B12" s="51">
        <v>4</v>
      </c>
      <c r="C12" s="52">
        <v>31781.23</v>
      </c>
      <c r="D12" s="53">
        <v>4.3999999999999997E-2</v>
      </c>
    </row>
    <row r="13" spans="1:6" s="54" customFormat="1" ht="18" customHeight="1" x14ac:dyDescent="0.2">
      <c r="A13" s="63" t="s">
        <v>73</v>
      </c>
      <c r="B13" s="64">
        <v>1</v>
      </c>
      <c r="C13" s="65">
        <v>22041.85</v>
      </c>
      <c r="D13" s="81">
        <v>3.0499999999999999E-2</v>
      </c>
    </row>
    <row r="14" spans="1:6" ht="9" customHeight="1" thickBot="1" x14ac:dyDescent="0.3">
      <c r="A14" s="55"/>
      <c r="B14" s="55"/>
      <c r="C14" s="55"/>
      <c r="D14" s="55"/>
    </row>
    <row r="15" spans="1:6" ht="15.75" thickTop="1" x14ac:dyDescent="0.25">
      <c r="A15" s="234" t="s">
        <v>147</v>
      </c>
      <c r="B15" s="234"/>
      <c r="C15" s="234"/>
      <c r="D15" s="234"/>
    </row>
    <row r="16" spans="1:6" ht="21" customHeight="1" thickBot="1" x14ac:dyDescent="0.3">
      <c r="A16" s="229" t="s">
        <v>81</v>
      </c>
      <c r="B16" s="230"/>
      <c r="C16" s="231"/>
      <c r="D16" s="231"/>
    </row>
    <row r="17" ht="15.75" thickTop="1" x14ac:dyDescent="0.25"/>
  </sheetData>
  <mergeCells count="2">
    <mergeCell ref="A15:D15"/>
    <mergeCell ref="A16:D16"/>
  </mergeCells>
  <hyperlinks>
    <hyperlink ref="A16" r:id="rId1"/>
  </hyperlinks>
  <pageMargins left="0.7" right="0.7" top="0.75" bottom="0.75" header="0.3" footer="0.3"/>
  <pageSetup paperSize="9" scale="83" orientation="portrait"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I18"/>
  <sheetViews>
    <sheetView zoomScaleNormal="100" workbookViewId="0"/>
  </sheetViews>
  <sheetFormatPr baseColWidth="10" defaultRowHeight="15" x14ac:dyDescent="0.25"/>
  <cols>
    <col min="1" max="1" width="73" style="10" customWidth="1"/>
    <col min="2" max="6" width="13.7109375" style="10" customWidth="1"/>
    <col min="7" max="7" width="15.42578125" style="10" customWidth="1"/>
    <col min="8" max="16384" width="11.42578125" style="10"/>
  </cols>
  <sheetData>
    <row r="1" spans="1:9" ht="38.25" customHeight="1" thickTop="1" x14ac:dyDescent="0.3">
      <c r="A1" s="37" t="s">
        <v>164</v>
      </c>
      <c r="B1" s="32"/>
      <c r="C1" s="32"/>
      <c r="D1" s="32"/>
      <c r="E1" s="32"/>
      <c r="F1" s="32"/>
    </row>
    <row r="2" spans="1:9" ht="24.95" customHeight="1" x14ac:dyDescent="0.25">
      <c r="A2" s="25" t="s">
        <v>23</v>
      </c>
      <c r="B2" s="11"/>
      <c r="C2" s="11"/>
      <c r="D2" s="11"/>
      <c r="E2" s="11"/>
      <c r="F2" s="11"/>
      <c r="G2" s="11"/>
      <c r="H2" s="11"/>
      <c r="I2" s="11"/>
    </row>
    <row r="3" spans="1:9" ht="24.95" customHeight="1" x14ac:dyDescent="0.25">
      <c r="A3" s="21"/>
      <c r="B3" s="20">
        <v>2012</v>
      </c>
      <c r="C3" s="20">
        <v>2013</v>
      </c>
      <c r="D3" s="20">
        <v>2014</v>
      </c>
      <c r="E3" s="20">
        <v>2015</v>
      </c>
      <c r="F3" s="20">
        <v>2016</v>
      </c>
      <c r="G3" s="20">
        <v>2017</v>
      </c>
    </row>
    <row r="4" spans="1:9" ht="18" customHeight="1" x14ac:dyDescent="0.25">
      <c r="A4" s="40" t="s">
        <v>91</v>
      </c>
      <c r="B4" s="33">
        <v>25</v>
      </c>
      <c r="C4" s="33">
        <v>25</v>
      </c>
      <c r="D4" s="33">
        <v>25</v>
      </c>
      <c r="E4" s="33">
        <v>37</v>
      </c>
      <c r="F4" s="33">
        <v>47</v>
      </c>
      <c r="G4" s="33">
        <v>47</v>
      </c>
    </row>
    <row r="5" spans="1:9" ht="18" customHeight="1" x14ac:dyDescent="0.25">
      <c r="A5" s="40" t="s">
        <v>90</v>
      </c>
      <c r="B5" s="34">
        <v>2</v>
      </c>
      <c r="C5" s="34">
        <v>2</v>
      </c>
      <c r="D5" s="34">
        <v>2</v>
      </c>
      <c r="E5" s="34">
        <v>5</v>
      </c>
      <c r="F5" s="34">
        <v>4</v>
      </c>
      <c r="G5" s="34">
        <v>4</v>
      </c>
    </row>
    <row r="6" spans="1:9" ht="18" customHeight="1" x14ac:dyDescent="0.25">
      <c r="A6" s="40" t="s">
        <v>92</v>
      </c>
      <c r="B6" s="34"/>
      <c r="C6" s="34"/>
      <c r="D6" s="34"/>
      <c r="E6" s="34"/>
      <c r="F6" s="34">
        <v>4</v>
      </c>
      <c r="G6" s="34">
        <v>4</v>
      </c>
    </row>
    <row r="7" spans="1:9" ht="18" customHeight="1" x14ac:dyDescent="0.25">
      <c r="A7" s="22" t="s">
        <v>5</v>
      </c>
      <c r="B7" s="20">
        <v>27</v>
      </c>
      <c r="C7" s="20">
        <v>27</v>
      </c>
      <c r="D7" s="20">
        <v>27</v>
      </c>
      <c r="E7" s="20">
        <v>42</v>
      </c>
      <c r="F7" s="20">
        <v>55</v>
      </c>
      <c r="G7" s="20">
        <v>55</v>
      </c>
    </row>
    <row r="8" spans="1:9" ht="7.5" customHeight="1" thickBot="1" x14ac:dyDescent="0.3">
      <c r="A8" s="235"/>
      <c r="B8" s="235"/>
      <c r="C8" s="235"/>
      <c r="D8" s="235"/>
      <c r="E8" s="235"/>
      <c r="F8" s="235"/>
    </row>
    <row r="9" spans="1:9" ht="15.75" customHeight="1" thickTop="1" thickBot="1" x14ac:dyDescent="0.3">
      <c r="A9" s="232" t="s">
        <v>128</v>
      </c>
      <c r="B9" s="233"/>
      <c r="C9" s="233"/>
      <c r="D9" s="233"/>
      <c r="E9" s="233"/>
      <c r="F9" s="223"/>
      <c r="G9" s="192"/>
    </row>
    <row r="10" spans="1:9" ht="24" customHeight="1" thickTop="1" thickBot="1" x14ac:dyDescent="0.3">
      <c r="A10" s="232" t="s">
        <v>129</v>
      </c>
      <c r="B10" s="233"/>
      <c r="C10" s="233"/>
      <c r="D10" s="233"/>
      <c r="E10" s="233"/>
      <c r="F10" s="223"/>
      <c r="G10" s="192"/>
    </row>
    <row r="11" spans="1:9" ht="18" customHeight="1" thickTop="1" thickBot="1" x14ac:dyDescent="0.3">
      <c r="A11" s="232" t="s">
        <v>130</v>
      </c>
      <c r="B11" s="233"/>
      <c r="C11" s="233"/>
      <c r="D11" s="233"/>
      <c r="E11" s="233"/>
      <c r="F11" s="223"/>
      <c r="G11" s="192"/>
    </row>
    <row r="12" spans="1:9" ht="18" customHeight="1" thickTop="1" x14ac:dyDescent="0.25">
      <c r="A12" s="238" t="s">
        <v>147</v>
      </c>
      <c r="B12" s="238"/>
      <c r="C12" s="238"/>
      <c r="D12" s="238"/>
      <c r="E12" s="228"/>
      <c r="F12" s="68"/>
      <c r="G12" s="191"/>
    </row>
    <row r="13" spans="1:9" ht="14.25" customHeight="1" thickBot="1" x14ac:dyDescent="0.3">
      <c r="A13" s="236" t="s">
        <v>175</v>
      </c>
      <c r="B13" s="237"/>
      <c r="C13" s="237"/>
      <c r="D13" s="237"/>
      <c r="E13" s="237"/>
      <c r="F13" s="237"/>
      <c r="G13" s="193"/>
    </row>
    <row r="14" spans="1:9" ht="15.75" thickTop="1" x14ac:dyDescent="0.25"/>
    <row r="16" spans="1:9" x14ac:dyDescent="0.25">
      <c r="A16" s="36"/>
    </row>
    <row r="17" spans="1:1" x14ac:dyDescent="0.25">
      <c r="A17" s="36"/>
    </row>
    <row r="18" spans="1:1" x14ac:dyDescent="0.25">
      <c r="A18" s="36"/>
    </row>
  </sheetData>
  <mergeCells count="6">
    <mergeCell ref="A8:F8"/>
    <mergeCell ref="A13:F13"/>
    <mergeCell ref="A12:D12"/>
    <mergeCell ref="A9:E9"/>
    <mergeCell ref="A10:E10"/>
    <mergeCell ref="A11:E11"/>
  </mergeCells>
  <hyperlinks>
    <hyperlink ref="A13" r:id="rId1"/>
  </hyperlinks>
  <pageMargins left="0.7" right="0.7" top="0.75" bottom="0.75" header="0.3" footer="0.3"/>
  <pageSetup paperSize="9" scale="89" orientation="landscape"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39997558519241921"/>
  </sheetPr>
  <dimension ref="A1:I21"/>
  <sheetViews>
    <sheetView zoomScaleNormal="100" workbookViewId="0"/>
  </sheetViews>
  <sheetFormatPr baseColWidth="10" defaultRowHeight="15" x14ac:dyDescent="0.25"/>
  <cols>
    <col min="1" max="1" width="18.140625" style="10" customWidth="1"/>
    <col min="2" max="2" width="29.28515625" style="10" bestFit="1" customWidth="1"/>
    <col min="3" max="3" width="19.28515625" style="10" customWidth="1"/>
    <col min="4" max="4" width="21.5703125" style="15" bestFit="1" customWidth="1"/>
    <col min="5" max="5" width="18.7109375" style="12" customWidth="1"/>
    <col min="6" max="16384" width="11.42578125" style="10"/>
  </cols>
  <sheetData>
    <row r="1" spans="1:9" ht="38.25" customHeight="1" thickTop="1" x14ac:dyDescent="0.3">
      <c r="A1" s="69" t="s">
        <v>95</v>
      </c>
    </row>
    <row r="2" spans="1:9" ht="31.5" customHeight="1" x14ac:dyDescent="0.25">
      <c r="A2" s="70" t="s">
        <v>96</v>
      </c>
    </row>
    <row r="3" spans="1:9" ht="24.75" customHeight="1" x14ac:dyDescent="0.25">
      <c r="A3" s="71" t="s">
        <v>98</v>
      </c>
      <c r="B3" s="71" t="s">
        <v>97</v>
      </c>
      <c r="C3" s="82" t="s">
        <v>99</v>
      </c>
      <c r="D3" s="82" t="s">
        <v>18</v>
      </c>
      <c r="E3" s="82" t="s">
        <v>19</v>
      </c>
    </row>
    <row r="4" spans="1:9" ht="18" customHeight="1" x14ac:dyDescent="0.25">
      <c r="A4" s="239" t="s">
        <v>100</v>
      </c>
      <c r="B4" s="241" t="s">
        <v>13</v>
      </c>
      <c r="C4" s="72" t="s">
        <v>15</v>
      </c>
      <c r="D4" s="73" t="s">
        <v>86</v>
      </c>
      <c r="E4" s="73" t="s">
        <v>86</v>
      </c>
      <c r="F4" s="13"/>
      <c r="G4" s="13"/>
      <c r="H4" s="13"/>
      <c r="I4" s="13"/>
    </row>
    <row r="5" spans="1:9" ht="18" customHeight="1" x14ac:dyDescent="0.25">
      <c r="A5" s="240"/>
      <c r="B5" s="242"/>
      <c r="C5" s="74" t="s">
        <v>16</v>
      </c>
      <c r="D5" s="75" t="s">
        <v>17</v>
      </c>
      <c r="E5" s="75" t="s">
        <v>17</v>
      </c>
      <c r="F5" s="13"/>
      <c r="G5" s="13"/>
      <c r="H5" s="13"/>
      <c r="I5" s="13"/>
    </row>
    <row r="6" spans="1:9" ht="18" customHeight="1" x14ac:dyDescent="0.25">
      <c r="A6" s="240"/>
      <c r="B6" s="241" t="s">
        <v>14</v>
      </c>
      <c r="C6" s="74" t="s">
        <v>15</v>
      </c>
      <c r="D6" s="73" t="s">
        <v>86</v>
      </c>
      <c r="E6" s="73" t="s">
        <v>86</v>
      </c>
      <c r="F6" s="13"/>
      <c r="G6" s="13"/>
      <c r="H6" s="13"/>
      <c r="I6" s="13"/>
    </row>
    <row r="7" spans="1:9" ht="18" customHeight="1" x14ac:dyDescent="0.25">
      <c r="A7" s="240"/>
      <c r="B7" s="243"/>
      <c r="C7" s="74" t="s">
        <v>16</v>
      </c>
      <c r="D7" s="75" t="s">
        <v>17</v>
      </c>
      <c r="E7" s="75" t="s">
        <v>17</v>
      </c>
      <c r="F7" s="13"/>
      <c r="G7" s="13"/>
      <c r="H7" s="13"/>
      <c r="I7" s="13"/>
    </row>
    <row r="8" spans="1:9" ht="18" customHeight="1" x14ac:dyDescent="0.25">
      <c r="A8" s="244" t="s">
        <v>93</v>
      </c>
      <c r="B8" s="246" t="s">
        <v>13</v>
      </c>
      <c r="C8" s="80" t="s">
        <v>15</v>
      </c>
      <c r="D8" s="73" t="s">
        <v>86</v>
      </c>
      <c r="E8" s="73" t="s">
        <v>86</v>
      </c>
      <c r="F8" s="13"/>
      <c r="G8" s="13"/>
      <c r="H8" s="13"/>
      <c r="I8" s="13"/>
    </row>
    <row r="9" spans="1:9" ht="18" customHeight="1" x14ac:dyDescent="0.25">
      <c r="A9" s="245"/>
      <c r="B9" s="247"/>
      <c r="C9" s="80" t="s">
        <v>16</v>
      </c>
      <c r="D9" s="75" t="s">
        <v>17</v>
      </c>
      <c r="E9" s="75" t="s">
        <v>17</v>
      </c>
      <c r="F9" s="13"/>
      <c r="G9" s="13"/>
      <c r="H9" s="13"/>
      <c r="I9" s="13"/>
    </row>
    <row r="10" spans="1:9" ht="18" customHeight="1" x14ac:dyDescent="0.25">
      <c r="A10" s="245"/>
      <c r="B10" s="246" t="s">
        <v>14</v>
      </c>
      <c r="C10" s="80" t="s">
        <v>15</v>
      </c>
      <c r="D10" s="75" t="s">
        <v>20</v>
      </c>
      <c r="E10" s="73" t="s">
        <v>86</v>
      </c>
      <c r="F10" s="13"/>
      <c r="G10" s="13"/>
      <c r="H10" s="13"/>
      <c r="I10" s="13"/>
    </row>
    <row r="11" spans="1:9" ht="18" customHeight="1" x14ac:dyDescent="0.25">
      <c r="A11" s="245"/>
      <c r="B11" s="248"/>
      <c r="C11" s="80" t="s">
        <v>16</v>
      </c>
      <c r="D11" s="79" t="s">
        <v>78</v>
      </c>
      <c r="E11" s="75" t="s">
        <v>17</v>
      </c>
      <c r="F11" s="13"/>
      <c r="G11" s="13"/>
      <c r="H11" s="13"/>
      <c r="I11" s="13"/>
    </row>
    <row r="12" spans="1:9" ht="18" customHeight="1" x14ac:dyDescent="0.25">
      <c r="A12" s="239" t="s">
        <v>94</v>
      </c>
      <c r="B12" s="241" t="s">
        <v>13</v>
      </c>
      <c r="C12" s="74" t="s">
        <v>15</v>
      </c>
      <c r="D12" s="73" t="s">
        <v>86</v>
      </c>
      <c r="E12" s="76" t="s">
        <v>12</v>
      </c>
      <c r="F12" s="13"/>
      <c r="G12" s="13"/>
      <c r="H12" s="13"/>
      <c r="I12" s="13"/>
    </row>
    <row r="13" spans="1:9" ht="18" customHeight="1" x14ac:dyDescent="0.25">
      <c r="A13" s="240"/>
      <c r="B13" s="242"/>
      <c r="C13" s="74" t="s">
        <v>16</v>
      </c>
      <c r="D13" s="77" t="s">
        <v>21</v>
      </c>
      <c r="E13" s="77" t="s">
        <v>21</v>
      </c>
      <c r="F13" s="13"/>
      <c r="G13" s="13"/>
      <c r="H13" s="13"/>
      <c r="I13" s="13"/>
    </row>
    <row r="14" spans="1:9" ht="18" customHeight="1" x14ac:dyDescent="0.25">
      <c r="A14" s="240"/>
      <c r="B14" s="241" t="s">
        <v>14</v>
      </c>
      <c r="C14" s="74" t="s">
        <v>15</v>
      </c>
      <c r="D14" s="78" t="s">
        <v>87</v>
      </c>
      <c r="E14" s="76" t="s">
        <v>12</v>
      </c>
      <c r="F14" s="13"/>
      <c r="G14" s="13"/>
      <c r="H14" s="13"/>
      <c r="I14" s="13"/>
    </row>
    <row r="15" spans="1:9" ht="18" customHeight="1" x14ac:dyDescent="0.25">
      <c r="A15" s="240"/>
      <c r="B15" s="243"/>
      <c r="C15" s="74" t="s">
        <v>16</v>
      </c>
      <c r="D15" s="77" t="s">
        <v>21</v>
      </c>
      <c r="E15" s="77" t="s">
        <v>21</v>
      </c>
      <c r="F15" s="13"/>
      <c r="G15" s="13"/>
      <c r="H15" s="13"/>
      <c r="I15" s="13"/>
    </row>
    <row r="16" spans="1:9" ht="7.5" customHeight="1" thickBot="1" x14ac:dyDescent="0.3">
      <c r="A16" s="13"/>
      <c r="B16" s="13"/>
      <c r="C16" s="13"/>
      <c r="D16" s="14"/>
      <c r="E16" s="13"/>
      <c r="F16" s="13"/>
      <c r="G16" s="13"/>
      <c r="H16" s="13"/>
      <c r="I16" s="13"/>
    </row>
    <row r="17" spans="1:9" ht="71.25" customHeight="1" thickTop="1" thickBot="1" x14ac:dyDescent="0.3">
      <c r="A17" s="251" t="s">
        <v>88</v>
      </c>
      <c r="B17" s="252"/>
      <c r="C17" s="252"/>
      <c r="D17" s="252"/>
      <c r="E17" s="252"/>
      <c r="F17" s="13"/>
      <c r="G17" s="13"/>
      <c r="H17" s="13"/>
      <c r="I17" s="13"/>
    </row>
    <row r="18" spans="1:9" ht="28.5" customHeight="1" thickTop="1" thickBot="1" x14ac:dyDescent="0.3">
      <c r="A18" s="251" t="s">
        <v>24</v>
      </c>
      <c r="B18" s="253"/>
      <c r="C18" s="253"/>
      <c r="D18" s="253"/>
      <c r="E18" s="253"/>
      <c r="F18" s="13"/>
      <c r="G18" s="13"/>
      <c r="H18" s="13"/>
      <c r="I18" s="13"/>
    </row>
    <row r="19" spans="1:9" ht="17.25" customHeight="1" thickTop="1" x14ac:dyDescent="0.25">
      <c r="A19" s="249" t="s">
        <v>146</v>
      </c>
      <c r="B19" s="250"/>
      <c r="C19" s="250"/>
      <c r="D19" s="250"/>
      <c r="E19" s="250"/>
    </row>
    <row r="20" spans="1:9" ht="15.75" customHeight="1" thickBot="1" x14ac:dyDescent="0.3">
      <c r="A20" s="229" t="s">
        <v>83</v>
      </c>
      <c r="B20" s="230"/>
      <c r="C20" s="231"/>
      <c r="D20" s="231"/>
      <c r="E20" s="231"/>
    </row>
    <row r="21" spans="1:9" ht="15.75" thickTop="1" x14ac:dyDescent="0.25"/>
  </sheetData>
  <mergeCells count="13">
    <mergeCell ref="A20:E20"/>
    <mergeCell ref="A4:A7"/>
    <mergeCell ref="B4:B5"/>
    <mergeCell ref="B6:B7"/>
    <mergeCell ref="A8:A11"/>
    <mergeCell ref="B8:B9"/>
    <mergeCell ref="B10:B11"/>
    <mergeCell ref="A19:E19"/>
    <mergeCell ref="A12:A15"/>
    <mergeCell ref="B12:B13"/>
    <mergeCell ref="B14:B15"/>
    <mergeCell ref="A17:E17"/>
    <mergeCell ref="A18:E18"/>
  </mergeCells>
  <hyperlinks>
    <hyperlink ref="A20" r:id="rId1"/>
  </hyperlinks>
  <pageMargins left="0.7" right="0.7" top="0.75" bottom="0.75" header="0.3" footer="0.3"/>
  <pageSetup paperSize="9" orientation="landscape"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39997558519241921"/>
  </sheetPr>
  <dimension ref="A1:T12"/>
  <sheetViews>
    <sheetView zoomScale="130" zoomScaleNormal="130" workbookViewId="0"/>
  </sheetViews>
  <sheetFormatPr baseColWidth="10" defaultRowHeight="15" x14ac:dyDescent="0.25"/>
  <cols>
    <col min="1" max="1" width="30.5703125" style="10" customWidth="1"/>
    <col min="2" max="19" width="7.7109375" style="10" customWidth="1"/>
    <col min="20" max="20" width="10" style="10" customWidth="1"/>
    <col min="21" max="16384" width="11.42578125" style="10"/>
  </cols>
  <sheetData>
    <row r="1" spans="1:20" ht="38.25" customHeight="1" thickTop="1" x14ac:dyDescent="0.3">
      <c r="A1" s="86" t="s">
        <v>135</v>
      </c>
      <c r="B1" s="32"/>
      <c r="C1" s="32"/>
      <c r="D1" s="32"/>
      <c r="E1" s="32"/>
      <c r="F1" s="32"/>
      <c r="G1" s="32"/>
      <c r="H1" s="32"/>
      <c r="I1" s="32"/>
      <c r="J1" s="32"/>
      <c r="K1" s="32"/>
      <c r="L1" s="32"/>
      <c r="M1" s="32"/>
      <c r="N1" s="32"/>
      <c r="O1" s="32"/>
      <c r="P1" s="32"/>
      <c r="Q1" s="32"/>
      <c r="R1" s="32"/>
      <c r="S1" s="32"/>
    </row>
    <row r="2" spans="1:20" ht="36" customHeight="1" x14ac:dyDescent="0.25">
      <c r="A2" s="88" t="s">
        <v>165</v>
      </c>
      <c r="B2" s="68"/>
      <c r="C2" s="68"/>
      <c r="D2" s="68"/>
      <c r="E2" s="68"/>
      <c r="F2" s="68"/>
      <c r="G2" s="68"/>
      <c r="H2" s="68"/>
      <c r="I2" s="68"/>
      <c r="J2" s="68"/>
      <c r="K2" s="68"/>
      <c r="L2" s="68"/>
      <c r="M2" s="68"/>
      <c r="N2" s="68"/>
      <c r="O2" s="68"/>
      <c r="P2" s="68"/>
      <c r="Q2" s="68"/>
      <c r="R2" s="68"/>
      <c r="S2" s="68"/>
    </row>
    <row r="3" spans="1:20" s="91" customFormat="1" ht="13.5" customHeight="1" x14ac:dyDescent="0.2">
      <c r="A3" s="25" t="s">
        <v>104</v>
      </c>
      <c r="B3" s="90"/>
      <c r="C3" s="90"/>
      <c r="D3" s="90"/>
      <c r="E3" s="90"/>
      <c r="F3" s="90"/>
      <c r="G3" s="90"/>
      <c r="H3" s="90"/>
      <c r="I3" s="90"/>
      <c r="J3" s="90"/>
      <c r="K3" s="90"/>
      <c r="L3" s="90"/>
      <c r="M3" s="90"/>
      <c r="N3" s="90"/>
      <c r="O3" s="90"/>
      <c r="P3" s="90"/>
      <c r="Q3" s="90"/>
      <c r="R3" s="90"/>
      <c r="S3" s="90"/>
    </row>
    <row r="4" spans="1:20" s="38" customFormat="1" ht="36" x14ac:dyDescent="0.25">
      <c r="A4" s="21"/>
      <c r="B4" s="41" t="s">
        <v>10</v>
      </c>
      <c r="C4" s="41">
        <v>1999</v>
      </c>
      <c r="D4" s="41">
        <v>2000</v>
      </c>
      <c r="E4" s="41">
        <v>2001</v>
      </c>
      <c r="F4" s="41">
        <v>2002</v>
      </c>
      <c r="G4" s="41">
        <v>2003</v>
      </c>
      <c r="H4" s="41">
        <v>2004</v>
      </c>
      <c r="I4" s="41">
        <v>2005</v>
      </c>
      <c r="J4" s="41">
        <v>2006</v>
      </c>
      <c r="K4" s="41">
        <v>2007</v>
      </c>
      <c r="L4" s="41">
        <v>2008</v>
      </c>
      <c r="M4" s="41">
        <v>2009</v>
      </c>
      <c r="N4" s="41">
        <v>2010</v>
      </c>
      <c r="O4" s="41">
        <v>2011</v>
      </c>
      <c r="P4" s="41">
        <v>2012</v>
      </c>
      <c r="Q4" s="41">
        <v>2013</v>
      </c>
      <c r="R4" s="41">
        <v>2014</v>
      </c>
      <c r="S4" s="41">
        <v>2015</v>
      </c>
      <c r="T4" s="41">
        <v>2016</v>
      </c>
    </row>
    <row r="5" spans="1:20" s="39" customFormat="1" ht="24" customHeight="1" x14ac:dyDescent="0.25">
      <c r="A5" s="83" t="s">
        <v>6</v>
      </c>
      <c r="B5" s="93">
        <v>1</v>
      </c>
      <c r="C5" s="220" t="s">
        <v>194</v>
      </c>
      <c r="D5" s="220" t="s">
        <v>195</v>
      </c>
      <c r="E5" s="214" t="s">
        <v>196</v>
      </c>
      <c r="F5" s="216">
        <v>0.79</v>
      </c>
      <c r="G5" s="214" t="s">
        <v>197</v>
      </c>
      <c r="H5" s="220" t="s">
        <v>198</v>
      </c>
      <c r="I5" s="214" t="s">
        <v>199</v>
      </c>
      <c r="J5" s="220" t="s">
        <v>200</v>
      </c>
      <c r="K5" s="214" t="s">
        <v>201</v>
      </c>
      <c r="L5" s="220" t="s">
        <v>202</v>
      </c>
      <c r="M5" s="214" t="s">
        <v>203</v>
      </c>
      <c r="N5" s="220" t="s">
        <v>204</v>
      </c>
      <c r="O5" s="214" t="s">
        <v>205</v>
      </c>
      <c r="P5" s="220" t="s">
        <v>202</v>
      </c>
      <c r="Q5" s="218">
        <v>0.6</v>
      </c>
      <c r="R5" s="220" t="s">
        <v>206</v>
      </c>
      <c r="S5" s="212" t="s">
        <v>207</v>
      </c>
      <c r="T5" s="212" t="s">
        <v>208</v>
      </c>
    </row>
    <row r="6" spans="1:20" s="39" customFormat="1" ht="24" customHeight="1" x14ac:dyDescent="0.25">
      <c r="A6" s="84" t="s">
        <v>7</v>
      </c>
      <c r="B6" s="94">
        <v>1</v>
      </c>
      <c r="C6" s="94" t="s">
        <v>209</v>
      </c>
      <c r="D6" s="94" t="s">
        <v>210</v>
      </c>
      <c r="E6" s="95">
        <v>1.1499999999999999</v>
      </c>
      <c r="F6" s="94" t="s">
        <v>211</v>
      </c>
      <c r="G6" s="95" t="s">
        <v>212</v>
      </c>
      <c r="H6" s="94" t="s">
        <v>213</v>
      </c>
      <c r="I6" s="95" t="s">
        <v>214</v>
      </c>
      <c r="J6" s="94" t="s">
        <v>215</v>
      </c>
      <c r="K6" s="95" t="s">
        <v>216</v>
      </c>
      <c r="L6" s="94">
        <v>1.87</v>
      </c>
      <c r="M6" s="95" t="s">
        <v>217</v>
      </c>
      <c r="N6" s="94">
        <v>1.99</v>
      </c>
      <c r="O6" s="95" t="s">
        <v>218</v>
      </c>
      <c r="P6" s="94">
        <v>1.84</v>
      </c>
      <c r="Q6" s="95" t="s">
        <v>219</v>
      </c>
      <c r="R6" s="94" t="s">
        <v>220</v>
      </c>
      <c r="S6" s="96" t="s">
        <v>221</v>
      </c>
      <c r="T6" s="96">
        <v>1.66</v>
      </c>
    </row>
    <row r="7" spans="1:20" s="39" customFormat="1" ht="24" customHeight="1" x14ac:dyDescent="0.25">
      <c r="A7" s="84" t="s">
        <v>8</v>
      </c>
      <c r="B7" s="94">
        <v>1</v>
      </c>
      <c r="C7" s="213" t="s">
        <v>176</v>
      </c>
      <c r="D7" s="213" t="s">
        <v>177</v>
      </c>
      <c r="E7" s="219" t="s">
        <v>178</v>
      </c>
      <c r="F7" s="213" t="s">
        <v>179</v>
      </c>
      <c r="G7" s="219" t="s">
        <v>180</v>
      </c>
      <c r="H7" s="213" t="s">
        <v>181</v>
      </c>
      <c r="I7" s="219" t="s">
        <v>182</v>
      </c>
      <c r="J7" s="213" t="s">
        <v>183</v>
      </c>
      <c r="K7" s="219" t="s">
        <v>184</v>
      </c>
      <c r="L7" s="213" t="s">
        <v>185</v>
      </c>
      <c r="M7" s="219" t="s">
        <v>186</v>
      </c>
      <c r="N7" s="213" t="s">
        <v>187</v>
      </c>
      <c r="O7" s="219" t="s">
        <v>188</v>
      </c>
      <c r="P7" s="213" t="s">
        <v>189</v>
      </c>
      <c r="Q7" s="219" t="s">
        <v>190</v>
      </c>
      <c r="R7" s="213" t="s">
        <v>191</v>
      </c>
      <c r="S7" s="217" t="s">
        <v>192</v>
      </c>
      <c r="T7" s="217" t="s">
        <v>193</v>
      </c>
    </row>
    <row r="8" spans="1:20" ht="24" customHeight="1" x14ac:dyDescent="0.25">
      <c r="A8" s="85" t="s">
        <v>9</v>
      </c>
      <c r="B8" s="97">
        <v>1</v>
      </c>
      <c r="C8" s="97" t="s">
        <v>222</v>
      </c>
      <c r="D8" s="97" t="s">
        <v>223</v>
      </c>
      <c r="E8" s="98" t="s">
        <v>224</v>
      </c>
      <c r="F8" s="97" t="s">
        <v>225</v>
      </c>
      <c r="G8" s="98" t="s">
        <v>226</v>
      </c>
      <c r="H8" s="97" t="s">
        <v>227</v>
      </c>
      <c r="I8" s="98" t="s">
        <v>228</v>
      </c>
      <c r="J8" s="97" t="s">
        <v>183</v>
      </c>
      <c r="K8" s="98" t="s">
        <v>229</v>
      </c>
      <c r="L8" s="97" t="s">
        <v>230</v>
      </c>
      <c r="M8" s="98" t="s">
        <v>231</v>
      </c>
      <c r="N8" s="97" t="s">
        <v>232</v>
      </c>
      <c r="O8" s="98">
        <v>1.1399999999999999</v>
      </c>
      <c r="P8" s="97" t="s">
        <v>233</v>
      </c>
      <c r="Q8" s="98" t="s">
        <v>234</v>
      </c>
      <c r="R8" s="97" t="s">
        <v>235</v>
      </c>
      <c r="S8" s="99" t="s">
        <v>236</v>
      </c>
      <c r="T8" s="99" t="s">
        <v>237</v>
      </c>
    </row>
    <row r="9" spans="1:20" ht="7.5" customHeight="1" thickBot="1" x14ac:dyDescent="0.3"/>
    <row r="10" spans="1:20" ht="18.75" customHeight="1" thickTop="1" x14ac:dyDescent="0.25">
      <c r="A10" s="254" t="s">
        <v>103</v>
      </c>
      <c r="B10" s="255"/>
      <c r="C10" s="255"/>
      <c r="D10" s="255"/>
      <c r="E10" s="255"/>
      <c r="F10" s="255"/>
      <c r="G10" s="255"/>
      <c r="H10" s="255"/>
      <c r="I10" s="255"/>
      <c r="J10" s="255"/>
      <c r="K10" s="255"/>
      <c r="L10" s="255"/>
      <c r="M10" s="255"/>
      <c r="N10" s="255"/>
      <c r="O10" s="255"/>
      <c r="P10" s="255"/>
      <c r="Q10" s="255"/>
      <c r="R10" s="255"/>
      <c r="S10" s="255"/>
      <c r="T10" s="195"/>
    </row>
    <row r="11" spans="1:20" ht="15.75" customHeight="1" thickBot="1" x14ac:dyDescent="0.3">
      <c r="A11" s="229" t="s">
        <v>25</v>
      </c>
      <c r="B11" s="230"/>
      <c r="C11" s="231"/>
      <c r="D11" s="231"/>
      <c r="E11" s="231"/>
      <c r="F11" s="229"/>
      <c r="G11" s="230"/>
      <c r="H11" s="231"/>
      <c r="I11" s="231"/>
      <c r="J11" s="231"/>
      <c r="K11" s="229"/>
      <c r="L11" s="230"/>
      <c r="M11" s="231"/>
      <c r="N11" s="231"/>
      <c r="O11" s="155"/>
      <c r="P11" s="156"/>
      <c r="Q11" s="156"/>
      <c r="R11" s="156"/>
      <c r="S11" s="156"/>
      <c r="T11" s="198"/>
    </row>
    <row r="12" spans="1:20" ht="15.75" thickTop="1" x14ac:dyDescent="0.25"/>
  </sheetData>
  <mergeCells count="4">
    <mergeCell ref="A10:S10"/>
    <mergeCell ref="A11:E11"/>
    <mergeCell ref="F11:J11"/>
    <mergeCell ref="K11:N11"/>
  </mergeCells>
  <hyperlinks>
    <hyperlink ref="A11" r:id="rId1"/>
  </hyperlinks>
  <pageMargins left="0.7" right="0.7" top="0.75" bottom="0.75" header="0.3" footer="0.3"/>
  <pageSetup paperSize="9" orientation="landscape" r:id="rId2"/>
  <ignoredErrors>
    <ignoredError sqref="B5:T8" numberStoredAsText="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39997558519241921"/>
  </sheetPr>
  <dimension ref="A1:F18"/>
  <sheetViews>
    <sheetView workbookViewId="0"/>
  </sheetViews>
  <sheetFormatPr baseColWidth="10" defaultRowHeight="15" x14ac:dyDescent="0.25"/>
  <cols>
    <col min="1" max="1" width="20.7109375" style="10" customWidth="1"/>
    <col min="2" max="2" width="14.85546875" style="10" customWidth="1"/>
    <col min="3" max="6" width="20.7109375" style="10" customWidth="1"/>
    <col min="7" max="16384" width="11.42578125" style="10"/>
  </cols>
  <sheetData>
    <row r="1" spans="1:6" s="105" customFormat="1" ht="39.75" customHeight="1" thickTop="1" x14ac:dyDescent="0.25">
      <c r="A1" s="87" t="s">
        <v>133</v>
      </c>
      <c r="B1" s="163"/>
      <c r="C1" s="104"/>
      <c r="D1" s="104"/>
      <c r="E1" s="104"/>
      <c r="F1" s="104"/>
    </row>
    <row r="2" spans="1:6" x14ac:dyDescent="0.25">
      <c r="A2" s="100" t="s">
        <v>108</v>
      </c>
      <c r="B2" s="162"/>
      <c r="C2" s="89"/>
      <c r="D2" s="89"/>
      <c r="E2" s="89"/>
      <c r="F2" s="89"/>
    </row>
    <row r="3" spans="1:6" x14ac:dyDescent="0.25">
      <c r="A3" s="21" t="s">
        <v>107</v>
      </c>
      <c r="B3" s="71" t="s">
        <v>5</v>
      </c>
      <c r="C3" s="71" t="s">
        <v>52</v>
      </c>
      <c r="D3" s="71" t="s">
        <v>53</v>
      </c>
      <c r="E3" s="71" t="s">
        <v>54</v>
      </c>
      <c r="F3" s="71" t="s">
        <v>55</v>
      </c>
    </row>
    <row r="4" spans="1:6" ht="18" customHeight="1" x14ac:dyDescent="0.25">
      <c r="A4" s="101" t="s">
        <v>56</v>
      </c>
      <c r="B4" s="164">
        <f>SUM(C4:F4)</f>
        <v>209</v>
      </c>
      <c r="C4" s="102">
        <v>59</v>
      </c>
      <c r="D4" s="102">
        <v>78</v>
      </c>
      <c r="E4" s="102">
        <v>50</v>
      </c>
      <c r="F4" s="102">
        <v>22</v>
      </c>
    </row>
    <row r="5" spans="1:6" ht="18" customHeight="1" x14ac:dyDescent="0.25">
      <c r="A5" s="101" t="s">
        <v>57</v>
      </c>
      <c r="B5" s="164">
        <f t="shared" ref="B5:B12" si="0">SUM(C5:F5)</f>
        <v>7</v>
      </c>
      <c r="C5" s="102">
        <v>5</v>
      </c>
      <c r="D5" s="102">
        <v>2</v>
      </c>
      <c r="E5" s="102">
        <v>0</v>
      </c>
      <c r="F5" s="102">
        <v>0</v>
      </c>
    </row>
    <row r="6" spans="1:6" ht="18" customHeight="1" x14ac:dyDescent="0.25">
      <c r="A6" s="101" t="s">
        <v>58</v>
      </c>
      <c r="B6" s="164">
        <f t="shared" si="0"/>
        <v>9</v>
      </c>
      <c r="C6" s="102">
        <v>3</v>
      </c>
      <c r="D6" s="102">
        <v>5</v>
      </c>
      <c r="E6" s="102">
        <v>0</v>
      </c>
      <c r="F6" s="102">
        <v>1</v>
      </c>
    </row>
    <row r="7" spans="1:6" ht="18" customHeight="1" x14ac:dyDescent="0.25">
      <c r="A7" s="101" t="s">
        <v>59</v>
      </c>
      <c r="B7" s="164">
        <f t="shared" si="0"/>
        <v>7</v>
      </c>
      <c r="C7" s="102">
        <v>4</v>
      </c>
      <c r="D7" s="102">
        <v>2</v>
      </c>
      <c r="E7" s="102">
        <v>1</v>
      </c>
      <c r="F7" s="102">
        <v>0</v>
      </c>
    </row>
    <row r="8" spans="1:6" ht="18" customHeight="1" x14ac:dyDescent="0.25">
      <c r="A8" s="101" t="s">
        <v>63</v>
      </c>
      <c r="B8" s="164">
        <f t="shared" si="0"/>
        <v>8</v>
      </c>
      <c r="C8" s="102">
        <v>1</v>
      </c>
      <c r="D8" s="102">
        <v>3</v>
      </c>
      <c r="E8" s="102">
        <v>1</v>
      </c>
      <c r="F8" s="102">
        <v>3</v>
      </c>
    </row>
    <row r="9" spans="1:6" ht="18" customHeight="1" x14ac:dyDescent="0.25">
      <c r="A9" s="101" t="s">
        <v>60</v>
      </c>
      <c r="B9" s="164">
        <f t="shared" si="0"/>
        <v>10</v>
      </c>
      <c r="C9" s="102">
        <v>0</v>
      </c>
      <c r="D9" s="102">
        <v>3</v>
      </c>
      <c r="E9" s="102">
        <v>0</v>
      </c>
      <c r="F9" s="102">
        <v>7</v>
      </c>
    </row>
    <row r="10" spans="1:6" ht="18" customHeight="1" x14ac:dyDescent="0.25">
      <c r="A10" s="101" t="s">
        <v>61</v>
      </c>
      <c r="B10" s="164">
        <f t="shared" si="0"/>
        <v>90</v>
      </c>
      <c r="C10" s="102">
        <v>7</v>
      </c>
      <c r="D10" s="102">
        <v>13</v>
      </c>
      <c r="E10" s="102">
        <v>29</v>
      </c>
      <c r="F10" s="102">
        <v>41</v>
      </c>
    </row>
    <row r="11" spans="1:6" ht="18" customHeight="1" x14ac:dyDescent="0.25">
      <c r="A11" s="101" t="s">
        <v>62</v>
      </c>
      <c r="B11" s="164">
        <f t="shared" si="0"/>
        <v>34</v>
      </c>
      <c r="C11" s="102">
        <v>9</v>
      </c>
      <c r="D11" s="102">
        <v>7</v>
      </c>
      <c r="E11" s="102">
        <v>2</v>
      </c>
      <c r="F11" s="102">
        <v>16</v>
      </c>
    </row>
    <row r="12" spans="1:6" ht="18" customHeight="1" x14ac:dyDescent="0.25">
      <c r="A12" s="71" t="s">
        <v>5</v>
      </c>
      <c r="B12" s="103">
        <f t="shared" si="0"/>
        <v>374</v>
      </c>
      <c r="C12" s="103">
        <f>SUM(C4:C11)</f>
        <v>88</v>
      </c>
      <c r="D12" s="103">
        <f>SUM(D4:D11)</f>
        <v>113</v>
      </c>
      <c r="E12" s="103">
        <f>SUM(E4:E11)</f>
        <v>83</v>
      </c>
      <c r="F12" s="103">
        <f>SUM(F4:F11)</f>
        <v>90</v>
      </c>
    </row>
    <row r="13" spans="1:6" ht="7.5" customHeight="1" thickBot="1" x14ac:dyDescent="0.3"/>
    <row r="14" spans="1:6" ht="27.75" customHeight="1" thickTop="1" thickBot="1" x14ac:dyDescent="0.3">
      <c r="A14" s="256" t="s">
        <v>106</v>
      </c>
      <c r="B14" s="256"/>
      <c r="C14" s="257"/>
      <c r="D14" s="257"/>
      <c r="E14" s="257"/>
      <c r="F14" s="257"/>
    </row>
    <row r="15" spans="1:6" ht="93.75" customHeight="1" thickTop="1" thickBot="1" x14ac:dyDescent="0.3">
      <c r="A15" s="258" t="s">
        <v>105</v>
      </c>
      <c r="B15" s="258"/>
      <c r="C15" s="259"/>
      <c r="D15" s="259"/>
      <c r="E15" s="259"/>
      <c r="F15" s="259"/>
    </row>
    <row r="16" spans="1:6" ht="15.75" thickTop="1" x14ac:dyDescent="0.25">
      <c r="A16" s="260" t="s">
        <v>147</v>
      </c>
      <c r="B16" s="261"/>
      <c r="C16" s="262"/>
      <c r="D16" s="262"/>
      <c r="E16" s="262"/>
      <c r="F16" s="263"/>
    </row>
    <row r="17" spans="1:6" ht="15" customHeight="1" thickBot="1" x14ac:dyDescent="0.3">
      <c r="A17" s="229" t="s">
        <v>238</v>
      </c>
      <c r="B17" s="230"/>
      <c r="C17" s="230"/>
      <c r="D17" s="230"/>
      <c r="E17" s="230"/>
      <c r="F17" s="230"/>
    </row>
    <row r="18" spans="1:6" ht="15.75" thickTop="1" x14ac:dyDescent="0.25"/>
  </sheetData>
  <mergeCells count="4">
    <mergeCell ref="A14:F14"/>
    <mergeCell ref="A15:F15"/>
    <mergeCell ref="A16:F16"/>
    <mergeCell ref="A17:F17"/>
  </mergeCells>
  <hyperlinks>
    <hyperlink ref="A17" r:id="rId1"/>
  </hyperlinks>
  <pageMargins left="0.7" right="0.7" top="0.75" bottom="0.75" header="0.3" footer="0.3"/>
  <pageSetup paperSize="9" orientation="landscape"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sheetPr>
  <dimension ref="A1:F23"/>
  <sheetViews>
    <sheetView zoomScale="145" zoomScaleNormal="145" workbookViewId="0"/>
  </sheetViews>
  <sheetFormatPr baseColWidth="10" defaultRowHeight="15" x14ac:dyDescent="0.25"/>
  <cols>
    <col min="1" max="1" width="29.5703125" style="10" customWidth="1"/>
    <col min="2" max="5" width="20.7109375" style="10" customWidth="1"/>
    <col min="6" max="6" width="17.28515625" style="10" customWidth="1"/>
    <col min="7" max="16384" width="11.42578125" style="10"/>
  </cols>
  <sheetData>
    <row r="1" spans="1:6" s="105" customFormat="1" ht="39.75" customHeight="1" thickTop="1" x14ac:dyDescent="0.25">
      <c r="A1" s="87" t="s">
        <v>168</v>
      </c>
      <c r="B1" s="104"/>
      <c r="C1" s="104"/>
      <c r="D1" s="104"/>
      <c r="E1" s="104"/>
    </row>
    <row r="2" spans="1:6" x14ac:dyDescent="0.25">
      <c r="A2" s="100" t="s">
        <v>109</v>
      </c>
      <c r="B2" s="89"/>
      <c r="C2" s="221"/>
      <c r="D2" s="221"/>
      <c r="E2" s="221"/>
      <c r="F2" s="221"/>
    </row>
    <row r="3" spans="1:6" x14ac:dyDescent="0.25">
      <c r="A3" s="21" t="s">
        <v>107</v>
      </c>
      <c r="B3" s="71">
        <v>1986</v>
      </c>
      <c r="C3" s="71">
        <v>1996</v>
      </c>
      <c r="D3" s="71">
        <v>2005</v>
      </c>
      <c r="E3" s="71">
        <v>2010</v>
      </c>
      <c r="F3" s="71">
        <v>2016</v>
      </c>
    </row>
    <row r="4" spans="1:6" ht="30" customHeight="1" x14ac:dyDescent="0.25">
      <c r="A4" s="106" t="s">
        <v>5</v>
      </c>
      <c r="B4" s="111">
        <v>175649</v>
      </c>
      <c r="C4" s="111">
        <v>178904</v>
      </c>
      <c r="D4" s="111">
        <v>187191</v>
      </c>
      <c r="E4" s="111">
        <v>187934</v>
      </c>
      <c r="F4" s="111">
        <f>185240+4851</f>
        <v>190091</v>
      </c>
    </row>
    <row r="5" spans="1:6" ht="30" customHeight="1" x14ac:dyDescent="0.25">
      <c r="A5" s="106" t="s">
        <v>76</v>
      </c>
      <c r="B5" s="111" t="s">
        <v>78</v>
      </c>
      <c r="C5" s="111">
        <v>3255</v>
      </c>
      <c r="D5" s="111">
        <v>11542</v>
      </c>
      <c r="E5" s="111">
        <v>12285</v>
      </c>
      <c r="F5" s="111">
        <f>F4-E4+E5</f>
        <v>14442</v>
      </c>
    </row>
    <row r="6" spans="1:6" ht="30" customHeight="1" x14ac:dyDescent="0.25">
      <c r="A6" s="107" t="s">
        <v>77</v>
      </c>
      <c r="B6" s="108" t="s">
        <v>78</v>
      </c>
      <c r="C6" s="109">
        <v>1.8531275441363172E-2</v>
      </c>
      <c r="D6" s="110">
        <v>6.5710593285472726E-2</v>
      </c>
      <c r="E6" s="110">
        <v>6.9940620214177143E-2</v>
      </c>
      <c r="F6" s="110">
        <v>8.2000000000000003E-2</v>
      </c>
    </row>
    <row r="7" spans="1:6" ht="7.5" customHeight="1" thickBot="1" x14ac:dyDescent="0.3"/>
    <row r="8" spans="1:6" ht="27.75" customHeight="1" thickTop="1" thickBot="1" x14ac:dyDescent="0.3">
      <c r="A8" s="264" t="s">
        <v>239</v>
      </c>
      <c r="B8" s="265"/>
      <c r="C8" s="265"/>
      <c r="D8" s="265"/>
      <c r="E8" s="266"/>
      <c r="F8" s="196"/>
    </row>
    <row r="9" spans="1:6" ht="15" customHeight="1" thickTop="1" x14ac:dyDescent="0.25">
      <c r="A9" s="267" t="s">
        <v>84</v>
      </c>
      <c r="B9" s="268"/>
      <c r="C9" s="268"/>
      <c r="D9" s="268"/>
      <c r="E9" s="269"/>
      <c r="F9" s="197"/>
    </row>
    <row r="10" spans="1:6" ht="15.75" customHeight="1" thickBot="1" x14ac:dyDescent="0.3">
      <c r="A10" s="229" t="s">
        <v>167</v>
      </c>
      <c r="B10" s="230"/>
      <c r="C10" s="230"/>
      <c r="D10" s="230"/>
      <c r="E10" s="230"/>
      <c r="F10" s="194"/>
    </row>
    <row r="11" spans="1:6" ht="33.75" customHeight="1" thickTop="1" x14ac:dyDescent="0.25">
      <c r="A11" s="270"/>
      <c r="B11" s="271"/>
      <c r="C11" s="271"/>
      <c r="D11" s="271"/>
      <c r="E11" s="272"/>
    </row>
    <row r="21" ht="16.5" customHeight="1" x14ac:dyDescent="0.25"/>
    <row r="22" ht="15.75" customHeight="1" x14ac:dyDescent="0.25"/>
    <row r="23" ht="15.75" customHeight="1" x14ac:dyDescent="0.25"/>
  </sheetData>
  <mergeCells count="4">
    <mergeCell ref="A8:E8"/>
    <mergeCell ref="A9:E9"/>
    <mergeCell ref="A10:E10"/>
    <mergeCell ref="A11:E11"/>
  </mergeCells>
  <hyperlinks>
    <hyperlink ref="A10" r:id="rId1"/>
  </hyperlinks>
  <pageMargins left="0.7" right="0.7" top="0.75" bottom="0.75" header="0.3" footer="0.3"/>
  <pageSetup paperSize="9" orientation="landscape"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sheetPr>
  <dimension ref="A1:N19"/>
  <sheetViews>
    <sheetView workbookViewId="0"/>
  </sheetViews>
  <sheetFormatPr baseColWidth="10" defaultRowHeight="15" x14ac:dyDescent="0.25"/>
  <cols>
    <col min="1" max="1" width="30.5703125" style="10" customWidth="1"/>
    <col min="2" max="14" width="7.7109375" style="10" customWidth="1"/>
    <col min="15" max="16384" width="11.42578125" style="10"/>
  </cols>
  <sheetData>
    <row r="1" spans="1:14" ht="38.25" customHeight="1" thickTop="1" x14ac:dyDescent="0.3">
      <c r="A1" s="86" t="s">
        <v>110</v>
      </c>
      <c r="B1" s="32"/>
      <c r="C1" s="32"/>
      <c r="D1" s="32"/>
      <c r="E1" s="32"/>
      <c r="F1" s="32"/>
      <c r="G1" s="32"/>
      <c r="H1" s="32"/>
      <c r="I1" s="32"/>
      <c r="J1" s="32"/>
      <c r="K1" s="32"/>
      <c r="L1" s="32"/>
      <c r="M1" s="32"/>
      <c r="N1" s="32"/>
    </row>
    <row r="2" spans="1:14" ht="36" customHeight="1" x14ac:dyDescent="0.25">
      <c r="A2" s="88" t="s">
        <v>169</v>
      </c>
      <c r="B2" s="68"/>
      <c r="C2" s="68"/>
      <c r="D2" s="68"/>
      <c r="E2" s="68"/>
      <c r="F2" s="68"/>
      <c r="G2" s="68"/>
      <c r="H2" s="68"/>
      <c r="I2" s="68"/>
      <c r="J2" s="68"/>
      <c r="K2" s="68"/>
      <c r="L2" s="68"/>
      <c r="M2" s="68"/>
      <c r="N2" s="68"/>
    </row>
    <row r="3" spans="1:14" s="91" customFormat="1" ht="13.5" customHeight="1" x14ac:dyDescent="0.2">
      <c r="A3" s="25" t="s">
        <v>49</v>
      </c>
      <c r="B3" s="90"/>
      <c r="C3" s="90"/>
      <c r="D3" s="90"/>
      <c r="E3" s="90"/>
      <c r="F3" s="90"/>
      <c r="G3" s="90"/>
      <c r="H3" s="90"/>
      <c r="I3" s="90"/>
      <c r="J3" s="90"/>
      <c r="K3" s="90"/>
      <c r="L3" s="90"/>
      <c r="M3" s="90"/>
      <c r="N3" s="90"/>
    </row>
    <row r="4" spans="1:14" s="38" customFormat="1" x14ac:dyDescent="0.25">
      <c r="A4" s="21"/>
      <c r="B4" s="41">
        <v>2004</v>
      </c>
      <c r="C4" s="41">
        <v>2005</v>
      </c>
      <c r="D4" s="41">
        <v>2006</v>
      </c>
      <c r="E4" s="41">
        <v>2007</v>
      </c>
      <c r="F4" s="41">
        <v>2008</v>
      </c>
      <c r="G4" s="41">
        <v>2009</v>
      </c>
      <c r="H4" s="41">
        <v>2010</v>
      </c>
      <c r="I4" s="41">
        <v>2011</v>
      </c>
      <c r="J4" s="41">
        <v>2012</v>
      </c>
      <c r="K4" s="41">
        <v>2013</v>
      </c>
      <c r="L4" s="41">
        <v>2014</v>
      </c>
      <c r="M4" s="41">
        <v>2015</v>
      </c>
      <c r="N4" s="41">
        <v>2016</v>
      </c>
    </row>
    <row r="5" spans="1:14" s="39" customFormat="1" ht="30" customHeight="1" x14ac:dyDescent="0.25">
      <c r="A5" s="83" t="s">
        <v>111</v>
      </c>
      <c r="B5" s="112">
        <v>19225.5488</v>
      </c>
      <c r="C5" s="113" t="s">
        <v>26</v>
      </c>
      <c r="D5" s="112" t="s">
        <v>26</v>
      </c>
      <c r="E5" s="113">
        <v>46746.0268</v>
      </c>
      <c r="F5" s="112">
        <v>48041.4205</v>
      </c>
      <c r="G5" s="113">
        <v>58713.13</v>
      </c>
      <c r="H5" s="112">
        <v>59404.8986</v>
      </c>
      <c r="I5" s="113">
        <v>63182.9908</v>
      </c>
      <c r="J5" s="112">
        <v>65967.865000000005</v>
      </c>
      <c r="K5" s="113">
        <v>68280.399999999994</v>
      </c>
      <c r="L5" s="112">
        <v>74089.967000000004</v>
      </c>
      <c r="M5" s="114">
        <v>77992.790999999997</v>
      </c>
      <c r="N5" s="114">
        <v>85800</v>
      </c>
    </row>
    <row r="6" spans="1:14" ht="30" customHeight="1" x14ac:dyDescent="0.25">
      <c r="A6" s="85" t="s">
        <v>112</v>
      </c>
      <c r="B6" s="115">
        <v>1</v>
      </c>
      <c r="C6" s="116" t="s">
        <v>26</v>
      </c>
      <c r="D6" s="115" t="s">
        <v>26</v>
      </c>
      <c r="E6" s="116">
        <v>2.4314534417867955</v>
      </c>
      <c r="F6" s="115">
        <v>2.4988322049875631</v>
      </c>
      <c r="G6" s="116">
        <v>3.0539117822217898</v>
      </c>
      <c r="H6" s="115">
        <v>3.0898935171098989</v>
      </c>
      <c r="I6" s="116">
        <v>3.2864076577101402</v>
      </c>
      <c r="J6" s="115">
        <v>3.4312604381935774</v>
      </c>
      <c r="K6" s="116">
        <v>3.5515449109052217</v>
      </c>
      <c r="L6" s="115">
        <v>3.8537244252814258</v>
      </c>
      <c r="M6" s="117">
        <v>4.056726380679442</v>
      </c>
      <c r="N6" s="117">
        <v>4.4628114855166059</v>
      </c>
    </row>
    <row r="7" spans="1:14" ht="7.5" customHeight="1" thickBot="1" x14ac:dyDescent="0.3"/>
    <row r="8" spans="1:14" ht="15.75" customHeight="1" thickTop="1" thickBot="1" x14ac:dyDescent="0.3">
      <c r="A8" s="273" t="s">
        <v>113</v>
      </c>
      <c r="B8" s="274"/>
      <c r="C8" s="274"/>
      <c r="D8" s="274"/>
      <c r="E8" s="274"/>
      <c r="F8" s="274"/>
      <c r="G8" s="274"/>
      <c r="H8" s="274"/>
      <c r="I8" s="274"/>
      <c r="J8" s="274"/>
      <c r="K8" s="274"/>
      <c r="L8" s="274"/>
      <c r="M8" s="274"/>
      <c r="N8" s="32"/>
    </row>
    <row r="9" spans="1:14" ht="18.75" customHeight="1" thickTop="1" x14ac:dyDescent="0.25">
      <c r="A9" s="254" t="s">
        <v>114</v>
      </c>
      <c r="B9" s="255"/>
      <c r="C9" s="255"/>
      <c r="D9" s="255"/>
      <c r="E9" s="255"/>
      <c r="F9" s="255"/>
      <c r="G9" s="255"/>
      <c r="H9" s="255"/>
      <c r="I9" s="255"/>
      <c r="J9" s="255"/>
      <c r="K9" s="255"/>
      <c r="L9" s="255"/>
      <c r="M9" s="255"/>
      <c r="N9" s="32"/>
    </row>
    <row r="10" spans="1:14" ht="15.75" customHeight="1" thickBot="1" x14ac:dyDescent="0.3">
      <c r="A10" s="229" t="s">
        <v>80</v>
      </c>
      <c r="B10" s="230"/>
      <c r="C10" s="230"/>
      <c r="D10" s="230"/>
      <c r="E10" s="275"/>
      <c r="F10" s="276"/>
      <c r="G10" s="277"/>
      <c r="H10" s="277"/>
      <c r="I10" s="276"/>
      <c r="J10" s="277"/>
      <c r="K10" s="277"/>
      <c r="L10" s="276"/>
      <c r="M10" s="277"/>
      <c r="N10" s="277"/>
    </row>
    <row r="11" spans="1:14" ht="15.75" thickTop="1" x14ac:dyDescent="0.25"/>
    <row r="13" spans="1:14" x14ac:dyDescent="0.25">
      <c r="M13" s="222"/>
    </row>
    <row r="14" spans="1:14" x14ac:dyDescent="0.25">
      <c r="B14" s="92"/>
      <c r="C14" s="92"/>
      <c r="D14" s="92"/>
      <c r="E14" s="92"/>
      <c r="F14" s="92"/>
      <c r="G14" s="92"/>
      <c r="H14" s="92"/>
      <c r="I14" s="92"/>
      <c r="J14" s="92"/>
      <c r="K14" s="92"/>
      <c r="L14" s="92"/>
      <c r="M14" s="92"/>
      <c r="N14" s="92"/>
    </row>
    <row r="15" spans="1:14" x14ac:dyDescent="0.25">
      <c r="B15" s="92"/>
      <c r="C15" s="92"/>
      <c r="D15" s="92"/>
      <c r="E15" s="92"/>
      <c r="F15" s="92"/>
      <c r="G15" s="92"/>
      <c r="H15" s="92"/>
      <c r="I15" s="92"/>
      <c r="J15" s="92"/>
      <c r="K15" s="92"/>
      <c r="L15" s="92"/>
      <c r="M15" s="92"/>
      <c r="N15" s="92"/>
    </row>
    <row r="16" spans="1:14" x14ac:dyDescent="0.25">
      <c r="B16" s="92"/>
      <c r="C16" s="92"/>
      <c r="D16" s="92"/>
      <c r="E16" s="92"/>
      <c r="F16" s="92"/>
      <c r="G16" s="92"/>
      <c r="H16" s="92"/>
      <c r="I16" s="92"/>
      <c r="J16" s="92"/>
      <c r="K16" s="92"/>
      <c r="L16" s="92"/>
      <c r="M16" s="92"/>
      <c r="N16" s="92"/>
    </row>
    <row r="17" spans="2:14" x14ac:dyDescent="0.25">
      <c r="B17" s="92"/>
      <c r="C17" s="92"/>
      <c r="D17" s="92"/>
      <c r="E17" s="92"/>
      <c r="F17" s="92"/>
      <c r="G17" s="92"/>
      <c r="H17" s="92"/>
      <c r="I17" s="92"/>
      <c r="J17" s="92"/>
      <c r="K17" s="92"/>
      <c r="L17" s="92"/>
      <c r="M17" s="92"/>
      <c r="N17" s="92"/>
    </row>
    <row r="18" spans="2:14" x14ac:dyDescent="0.25">
      <c r="B18" s="92"/>
      <c r="C18" s="92"/>
      <c r="D18" s="92"/>
      <c r="E18" s="92"/>
      <c r="F18" s="92"/>
      <c r="G18" s="92"/>
      <c r="H18" s="92"/>
      <c r="I18" s="92"/>
      <c r="J18" s="92"/>
      <c r="K18" s="92"/>
      <c r="L18" s="92"/>
      <c r="M18" s="92"/>
      <c r="N18" s="92"/>
    </row>
    <row r="19" spans="2:14" x14ac:dyDescent="0.25">
      <c r="B19" s="92"/>
      <c r="C19" s="92"/>
      <c r="D19" s="92"/>
      <c r="E19" s="92"/>
      <c r="F19" s="92"/>
      <c r="G19" s="92"/>
      <c r="H19" s="92"/>
      <c r="I19" s="92"/>
      <c r="J19" s="92"/>
      <c r="K19" s="92"/>
      <c r="L19" s="92"/>
      <c r="M19" s="92"/>
      <c r="N19" s="92"/>
    </row>
  </sheetData>
  <mergeCells count="6">
    <mergeCell ref="A9:M9"/>
    <mergeCell ref="A8:M8"/>
    <mergeCell ref="A10:E10"/>
    <mergeCell ref="F10:H10"/>
    <mergeCell ref="I10:K10"/>
    <mergeCell ref="L10:N10"/>
  </mergeCells>
  <hyperlinks>
    <hyperlink ref="A10" r:id="rId1"/>
  </hyperlinks>
  <pageMargins left="0.7" right="0.7" top="0.75" bottom="0.75" header="0.3" footer="0.3"/>
  <pageSetup paperSize="9" orientation="landscape"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pageSetUpPr fitToPage="1"/>
  </sheetPr>
  <dimension ref="A1:X42"/>
  <sheetViews>
    <sheetView workbookViewId="0"/>
  </sheetViews>
  <sheetFormatPr baseColWidth="10" defaultRowHeight="12.75" x14ac:dyDescent="0.2"/>
  <cols>
    <col min="1" max="1" width="29" style="2" customWidth="1"/>
    <col min="2" max="17" width="9.85546875" style="2" customWidth="1"/>
    <col min="18" max="16384" width="11.42578125" style="2"/>
  </cols>
  <sheetData>
    <row r="1" spans="1:24" ht="38.25" customHeight="1" thickTop="1" x14ac:dyDescent="0.3">
      <c r="A1" s="118" t="s">
        <v>127</v>
      </c>
      <c r="B1" s="118"/>
      <c r="C1" s="118"/>
      <c r="D1" s="118"/>
      <c r="E1" s="118"/>
      <c r="F1" s="118"/>
      <c r="G1" s="118"/>
      <c r="H1" s="118"/>
      <c r="I1" s="118"/>
      <c r="J1" s="118"/>
      <c r="K1" s="118"/>
      <c r="L1" s="118"/>
      <c r="M1" s="118"/>
      <c r="N1" s="118"/>
      <c r="O1" s="118"/>
      <c r="P1" s="118"/>
      <c r="Q1" s="118"/>
    </row>
    <row r="2" spans="1:24" ht="30.75" customHeight="1" x14ac:dyDescent="0.2">
      <c r="A2" s="119" t="s">
        <v>173</v>
      </c>
      <c r="B2" s="119"/>
      <c r="C2" s="119"/>
      <c r="D2" s="119"/>
      <c r="E2" s="119"/>
      <c r="F2" s="119"/>
      <c r="G2" s="119"/>
      <c r="H2" s="119"/>
      <c r="I2" s="119"/>
      <c r="J2" s="119"/>
      <c r="K2" s="119"/>
      <c r="L2" s="119"/>
      <c r="M2" s="119"/>
      <c r="N2" s="119"/>
      <c r="O2" s="119"/>
      <c r="P2" s="119"/>
      <c r="Q2" s="119"/>
      <c r="T2" s="206"/>
      <c r="U2" s="206"/>
      <c r="V2" s="206"/>
      <c r="W2" s="206"/>
    </row>
    <row r="3" spans="1:24" s="121" customFormat="1" ht="24.95" customHeight="1" x14ac:dyDescent="0.2">
      <c r="A3" s="120" t="s">
        <v>134</v>
      </c>
      <c r="T3" s="207"/>
      <c r="U3" s="207"/>
      <c r="V3" s="207"/>
      <c r="W3" s="207"/>
    </row>
    <row r="4" spans="1:24" ht="26.25" customHeight="1" x14ac:dyDescent="0.2">
      <c r="A4" s="122" t="s">
        <v>115</v>
      </c>
      <c r="B4" s="122">
        <v>2000</v>
      </c>
      <c r="C4" s="122">
        <f>B4+1</f>
        <v>2001</v>
      </c>
      <c r="D4" s="122">
        <f t="shared" ref="D4:Q4" si="0">C4+1</f>
        <v>2002</v>
      </c>
      <c r="E4" s="122">
        <f t="shared" si="0"/>
        <v>2003</v>
      </c>
      <c r="F4" s="122">
        <f t="shared" si="0"/>
        <v>2004</v>
      </c>
      <c r="G4" s="122">
        <f t="shared" si="0"/>
        <v>2005</v>
      </c>
      <c r="H4" s="122">
        <f t="shared" si="0"/>
        <v>2006</v>
      </c>
      <c r="I4" s="122">
        <f t="shared" si="0"/>
        <v>2007</v>
      </c>
      <c r="J4" s="122">
        <f t="shared" si="0"/>
        <v>2008</v>
      </c>
      <c r="K4" s="122">
        <f t="shared" si="0"/>
        <v>2009</v>
      </c>
      <c r="L4" s="122">
        <f t="shared" si="0"/>
        <v>2010</v>
      </c>
      <c r="M4" s="122">
        <f t="shared" si="0"/>
        <v>2011</v>
      </c>
      <c r="N4" s="122">
        <f t="shared" si="0"/>
        <v>2012</v>
      </c>
      <c r="O4" s="122">
        <f t="shared" si="0"/>
        <v>2013</v>
      </c>
      <c r="P4" s="122">
        <f t="shared" si="0"/>
        <v>2014</v>
      </c>
      <c r="Q4" s="122">
        <f t="shared" si="0"/>
        <v>2015</v>
      </c>
      <c r="R4" s="122">
        <v>2016</v>
      </c>
      <c r="T4" s="171"/>
      <c r="U4" s="206"/>
      <c r="V4" s="208"/>
      <c r="W4" s="208"/>
    </row>
    <row r="5" spans="1:24" ht="15" customHeight="1" x14ac:dyDescent="0.2">
      <c r="A5" s="123" t="s">
        <v>116</v>
      </c>
      <c r="B5" s="136" t="s">
        <v>26</v>
      </c>
      <c r="C5" s="136" t="s">
        <v>26</v>
      </c>
      <c r="D5" s="136" t="s">
        <v>26</v>
      </c>
      <c r="E5" s="136" t="s">
        <v>26</v>
      </c>
      <c r="F5" s="136" t="s">
        <v>26</v>
      </c>
      <c r="G5" s="136" t="s">
        <v>26</v>
      </c>
      <c r="H5" s="136" t="s">
        <v>26</v>
      </c>
      <c r="I5" s="136">
        <v>3997440</v>
      </c>
      <c r="J5" s="136">
        <v>4487798</v>
      </c>
      <c r="K5" s="136">
        <v>3761884</v>
      </c>
      <c r="L5" s="136" t="s">
        <v>26</v>
      </c>
      <c r="M5" s="136" t="s">
        <v>26</v>
      </c>
      <c r="N5" s="136" t="s">
        <v>26</v>
      </c>
      <c r="O5" s="136" t="s">
        <v>26</v>
      </c>
      <c r="P5" s="136" t="s">
        <v>26</v>
      </c>
      <c r="Q5" s="136" t="s">
        <v>26</v>
      </c>
      <c r="R5" s="136" t="s">
        <v>26</v>
      </c>
      <c r="S5" s="201"/>
      <c r="T5" s="171"/>
      <c r="U5" s="209"/>
      <c r="V5" s="208"/>
      <c r="W5" s="208"/>
    </row>
    <row r="6" spans="1:24" ht="13.5" customHeight="1" x14ac:dyDescent="0.2">
      <c r="A6" s="124" t="s">
        <v>31</v>
      </c>
      <c r="B6" s="125" t="s">
        <v>26</v>
      </c>
      <c r="C6" s="125" t="s">
        <v>26</v>
      </c>
      <c r="D6" s="125" t="s">
        <v>26</v>
      </c>
      <c r="E6" s="125" t="s">
        <v>26</v>
      </c>
      <c r="F6" s="125" t="s">
        <v>26</v>
      </c>
      <c r="G6" s="125" t="s">
        <v>26</v>
      </c>
      <c r="H6" s="125" t="s">
        <v>26</v>
      </c>
      <c r="I6" s="125" t="s">
        <v>26</v>
      </c>
      <c r="J6" s="125" t="s">
        <v>26</v>
      </c>
      <c r="K6" s="125" t="s">
        <v>26</v>
      </c>
      <c r="L6" s="125" t="s">
        <v>26</v>
      </c>
      <c r="M6" s="125" t="s">
        <v>26</v>
      </c>
      <c r="N6" s="125" t="s">
        <v>26</v>
      </c>
      <c r="O6" s="125" t="s">
        <v>26</v>
      </c>
      <c r="P6" s="125" t="s">
        <v>26</v>
      </c>
      <c r="Q6" s="125" t="s">
        <v>26</v>
      </c>
      <c r="R6" s="125" t="s">
        <v>26</v>
      </c>
      <c r="S6" s="202"/>
      <c r="T6" s="203"/>
      <c r="U6" s="204"/>
      <c r="V6" s="205"/>
      <c r="W6" s="205"/>
      <c r="X6" s="200"/>
    </row>
    <row r="7" spans="1:24" ht="13.5" customHeight="1" x14ac:dyDescent="0.2">
      <c r="A7" s="126" t="s">
        <v>42</v>
      </c>
      <c r="B7" s="127" t="s">
        <v>26</v>
      </c>
      <c r="C7" s="127" t="s">
        <v>26</v>
      </c>
      <c r="D7" s="127" t="s">
        <v>26</v>
      </c>
      <c r="E7" s="127" t="s">
        <v>26</v>
      </c>
      <c r="F7" s="127" t="s">
        <v>26</v>
      </c>
      <c r="G7" s="127" t="s">
        <v>26</v>
      </c>
      <c r="H7" s="127" t="s">
        <v>26</v>
      </c>
      <c r="I7" s="127" t="s">
        <v>26</v>
      </c>
      <c r="J7" s="127" t="s">
        <v>26</v>
      </c>
      <c r="K7" s="127" t="s">
        <v>26</v>
      </c>
      <c r="L7" s="127" t="s">
        <v>26</v>
      </c>
      <c r="M7" s="127" t="s">
        <v>26</v>
      </c>
      <c r="N7" s="127" t="s">
        <v>26</v>
      </c>
      <c r="O7" s="127" t="s">
        <v>26</v>
      </c>
      <c r="P7" s="127" t="s">
        <v>26</v>
      </c>
      <c r="Q7" s="127" t="s">
        <v>26</v>
      </c>
      <c r="R7" s="127" t="s">
        <v>26</v>
      </c>
      <c r="S7" s="202"/>
      <c r="T7" s="203"/>
      <c r="U7" s="204"/>
      <c r="V7" s="205"/>
      <c r="W7" s="205"/>
      <c r="X7" s="200"/>
    </row>
    <row r="8" spans="1:24" ht="13.5" customHeight="1" x14ac:dyDescent="0.2">
      <c r="A8" s="126" t="s">
        <v>27</v>
      </c>
      <c r="B8" s="127" t="s">
        <v>26</v>
      </c>
      <c r="C8" s="127">
        <v>15437</v>
      </c>
      <c r="D8" s="127">
        <v>24820</v>
      </c>
      <c r="E8" s="127">
        <v>16176</v>
      </c>
      <c r="F8" s="127">
        <v>19853</v>
      </c>
      <c r="G8" s="127">
        <v>19764</v>
      </c>
      <c r="H8" s="127">
        <v>21754</v>
      </c>
      <c r="I8" s="127">
        <v>23842</v>
      </c>
      <c r="J8" s="127">
        <v>27376</v>
      </c>
      <c r="K8" s="127">
        <v>29778</v>
      </c>
      <c r="L8" s="127">
        <v>30410</v>
      </c>
      <c r="M8" s="127">
        <v>40319</v>
      </c>
      <c r="N8" s="127">
        <v>46812</v>
      </c>
      <c r="O8" s="127">
        <v>50773</v>
      </c>
      <c r="P8" s="127">
        <v>56034</v>
      </c>
      <c r="Q8" s="127" t="s">
        <v>123</v>
      </c>
      <c r="R8" s="127">
        <v>56055</v>
      </c>
      <c r="S8" s="202"/>
      <c r="T8" s="203"/>
      <c r="U8" s="204"/>
      <c r="V8" s="203"/>
      <c r="W8" s="203"/>
      <c r="X8" s="200"/>
    </row>
    <row r="9" spans="1:24" ht="13.5" customHeight="1" x14ac:dyDescent="0.2">
      <c r="A9" s="126" t="s">
        <v>28</v>
      </c>
      <c r="B9" s="127" t="s">
        <v>26</v>
      </c>
      <c r="C9" s="127" t="s">
        <v>26</v>
      </c>
      <c r="D9" s="127" t="s">
        <v>26</v>
      </c>
      <c r="E9" s="127" t="s">
        <v>26</v>
      </c>
      <c r="F9" s="127" t="s">
        <v>26</v>
      </c>
      <c r="G9" s="127" t="s">
        <v>26</v>
      </c>
      <c r="H9" s="127">
        <v>2728</v>
      </c>
      <c r="I9" s="127">
        <v>8387</v>
      </c>
      <c r="J9" s="127">
        <v>4236</v>
      </c>
      <c r="K9" s="127">
        <v>4955</v>
      </c>
      <c r="L9" s="127">
        <v>12691</v>
      </c>
      <c r="M9" s="127">
        <v>8902</v>
      </c>
      <c r="N9" s="127">
        <v>11974</v>
      </c>
      <c r="O9" s="127">
        <v>15161</v>
      </c>
      <c r="P9" s="127">
        <v>15170</v>
      </c>
      <c r="Q9" s="127">
        <v>21539</v>
      </c>
      <c r="R9" s="127">
        <v>36137</v>
      </c>
      <c r="S9" s="202"/>
      <c r="T9" s="203"/>
      <c r="U9" s="204"/>
      <c r="V9" s="203"/>
      <c r="W9" s="203"/>
      <c r="X9" s="200"/>
    </row>
    <row r="10" spans="1:24" ht="13.5" customHeight="1" x14ac:dyDescent="0.2">
      <c r="A10" s="128" t="s">
        <v>37</v>
      </c>
      <c r="B10" s="129" t="s">
        <v>26</v>
      </c>
      <c r="C10" s="129" t="s">
        <v>26</v>
      </c>
      <c r="D10" s="129" t="s">
        <v>26</v>
      </c>
      <c r="E10" s="129" t="s">
        <v>26</v>
      </c>
      <c r="F10" s="129">
        <v>111</v>
      </c>
      <c r="G10" s="129">
        <v>230</v>
      </c>
      <c r="H10" s="129">
        <v>665</v>
      </c>
      <c r="I10" s="129">
        <v>1398</v>
      </c>
      <c r="J10" s="129" t="s">
        <v>26</v>
      </c>
      <c r="K10" s="129">
        <v>1890</v>
      </c>
      <c r="L10" s="129" t="s">
        <v>26</v>
      </c>
      <c r="M10" s="129" t="s">
        <v>26</v>
      </c>
      <c r="N10" s="129">
        <v>3553</v>
      </c>
      <c r="O10" s="129">
        <v>3728</v>
      </c>
      <c r="P10" s="129">
        <v>2400</v>
      </c>
      <c r="Q10" s="129">
        <v>3257</v>
      </c>
      <c r="R10" s="129">
        <v>3083</v>
      </c>
      <c r="S10" s="202"/>
      <c r="T10" s="203"/>
      <c r="U10" s="204"/>
      <c r="V10" s="203"/>
      <c r="W10" s="203"/>
      <c r="X10" s="200"/>
    </row>
    <row r="11" spans="1:24" ht="13.5" customHeight="1" x14ac:dyDescent="0.2">
      <c r="A11" s="126" t="s">
        <v>35</v>
      </c>
      <c r="B11" s="127"/>
      <c r="C11" s="127" t="s">
        <v>26</v>
      </c>
      <c r="D11" s="127" t="s">
        <v>26</v>
      </c>
      <c r="E11" s="127" t="s">
        <v>26</v>
      </c>
      <c r="F11" s="127" t="s">
        <v>26</v>
      </c>
      <c r="G11" s="127" t="s">
        <v>26</v>
      </c>
      <c r="H11" s="127" t="s">
        <v>26</v>
      </c>
      <c r="I11" s="127" t="s">
        <v>26</v>
      </c>
      <c r="J11" s="127" t="s">
        <v>26</v>
      </c>
      <c r="K11" s="127" t="s">
        <v>26</v>
      </c>
      <c r="L11" s="127" t="s">
        <v>26</v>
      </c>
      <c r="M11" s="127" t="s">
        <v>26</v>
      </c>
      <c r="N11" s="127">
        <v>10327</v>
      </c>
      <c r="O11" s="127">
        <v>17319</v>
      </c>
      <c r="P11" s="127">
        <v>22483</v>
      </c>
      <c r="Q11" s="127">
        <v>25796</v>
      </c>
      <c r="R11" s="127">
        <v>29172</v>
      </c>
      <c r="S11" s="202"/>
      <c r="T11" s="203"/>
      <c r="U11" s="204"/>
      <c r="V11" s="203"/>
      <c r="W11" s="203"/>
      <c r="X11" s="200"/>
    </row>
    <row r="12" spans="1:24" ht="13.5" customHeight="1" x14ac:dyDescent="0.2">
      <c r="A12" s="126" t="s">
        <v>30</v>
      </c>
      <c r="B12" s="127" t="s">
        <v>26</v>
      </c>
      <c r="C12" s="127">
        <v>131984</v>
      </c>
      <c r="D12" s="127">
        <v>148279</v>
      </c>
      <c r="E12" s="127">
        <v>149106</v>
      </c>
      <c r="F12" s="127">
        <v>149219</v>
      </c>
      <c r="G12" s="127">
        <v>132283</v>
      </c>
      <c r="H12" s="127">
        <v>133048</v>
      </c>
      <c r="I12" s="127" t="s">
        <v>26</v>
      </c>
      <c r="J12" s="127">
        <v>139021</v>
      </c>
      <c r="K12" s="127">
        <v>139539</v>
      </c>
      <c r="L12" s="127">
        <v>145638</v>
      </c>
      <c r="M12" s="127">
        <v>151362</v>
      </c>
      <c r="N12" s="127">
        <v>159086</v>
      </c>
      <c r="O12" s="127">
        <v>155708</v>
      </c>
      <c r="P12" s="127">
        <v>152280</v>
      </c>
      <c r="Q12" s="127">
        <v>150321</v>
      </c>
      <c r="R12" s="127">
        <v>158796</v>
      </c>
      <c r="S12" s="202"/>
      <c r="T12" s="203"/>
      <c r="U12" s="204"/>
      <c r="V12" s="203"/>
      <c r="W12" s="203"/>
      <c r="X12" s="200"/>
    </row>
    <row r="13" spans="1:24" ht="13.5" customHeight="1" x14ac:dyDescent="0.2">
      <c r="A13" s="126" t="s">
        <v>45</v>
      </c>
      <c r="B13" s="127" t="s">
        <v>26</v>
      </c>
      <c r="C13" s="127" t="s">
        <v>26</v>
      </c>
      <c r="D13" s="127" t="s">
        <v>26</v>
      </c>
      <c r="E13" s="127">
        <v>35302</v>
      </c>
      <c r="F13" s="127">
        <v>25590</v>
      </c>
      <c r="G13" s="127">
        <v>27247</v>
      </c>
      <c r="H13" s="127">
        <v>40085</v>
      </c>
      <c r="I13" s="127">
        <v>80268</v>
      </c>
      <c r="J13" s="127">
        <v>113132</v>
      </c>
      <c r="K13" s="127">
        <v>111466</v>
      </c>
      <c r="L13" s="127">
        <v>112314</v>
      </c>
      <c r="M13" s="127">
        <v>123272</v>
      </c>
      <c r="N13" s="127">
        <v>162199</v>
      </c>
      <c r="O13" s="127">
        <v>156336</v>
      </c>
      <c r="P13" s="127">
        <v>150861</v>
      </c>
      <c r="Q13" s="127">
        <v>139234</v>
      </c>
      <c r="R13" s="127">
        <v>140531</v>
      </c>
      <c r="S13" s="202"/>
      <c r="T13" s="203"/>
      <c r="U13" s="204"/>
      <c r="V13" s="203"/>
      <c r="W13" s="203"/>
      <c r="X13" s="200"/>
    </row>
    <row r="14" spans="1:24" ht="13.5" customHeight="1" x14ac:dyDescent="0.2">
      <c r="A14" s="126" t="s">
        <v>44</v>
      </c>
      <c r="B14" s="127" t="s">
        <v>26</v>
      </c>
      <c r="C14" s="127" t="s">
        <v>26</v>
      </c>
      <c r="D14" s="127" t="s">
        <v>26</v>
      </c>
      <c r="E14" s="127" t="s">
        <v>26</v>
      </c>
      <c r="F14" s="127">
        <v>14354</v>
      </c>
      <c r="G14" s="127">
        <v>15985</v>
      </c>
      <c r="H14" s="127">
        <v>20151</v>
      </c>
      <c r="I14" s="127">
        <v>23560</v>
      </c>
      <c r="J14" s="127">
        <v>26125</v>
      </c>
      <c r="K14" s="127">
        <v>25816</v>
      </c>
      <c r="L14" s="127">
        <v>25056</v>
      </c>
      <c r="M14" s="127">
        <v>27448</v>
      </c>
      <c r="N14" s="127">
        <v>28807</v>
      </c>
      <c r="O14" s="127">
        <v>30041</v>
      </c>
      <c r="P14" s="127">
        <v>33536</v>
      </c>
      <c r="Q14" s="127">
        <v>32488</v>
      </c>
      <c r="R14" s="127">
        <v>36353</v>
      </c>
      <c r="S14" s="202"/>
      <c r="T14" s="203"/>
      <c r="U14" s="204"/>
      <c r="V14" s="203"/>
      <c r="W14" s="203"/>
      <c r="X14" s="200"/>
    </row>
    <row r="15" spans="1:24" ht="13.5" customHeight="1" x14ac:dyDescent="0.2">
      <c r="A15" s="128" t="s">
        <v>19</v>
      </c>
      <c r="B15" s="129" t="s">
        <v>26</v>
      </c>
      <c r="C15" s="129">
        <v>242291</v>
      </c>
      <c r="D15" s="129">
        <v>314640</v>
      </c>
      <c r="E15" s="129">
        <v>374001</v>
      </c>
      <c r="F15" s="129">
        <v>430900</v>
      </c>
      <c r="G15" s="129">
        <v>470832</v>
      </c>
      <c r="H15" s="129">
        <v>605296</v>
      </c>
      <c r="I15" s="129">
        <v>640536</v>
      </c>
      <c r="J15" s="129">
        <v>691196</v>
      </c>
      <c r="K15" s="129">
        <v>605366</v>
      </c>
      <c r="L15" s="129">
        <v>1084589</v>
      </c>
      <c r="M15" s="129">
        <v>1221890</v>
      </c>
      <c r="N15" s="129">
        <v>1366866</v>
      </c>
      <c r="O15" s="129">
        <v>1342735</v>
      </c>
      <c r="P15" s="129">
        <v>1488179</v>
      </c>
      <c r="Q15" s="129">
        <v>1410531</v>
      </c>
      <c r="R15" s="129">
        <v>1399734</v>
      </c>
      <c r="S15" s="202"/>
      <c r="T15" s="203"/>
      <c r="U15" s="204"/>
      <c r="V15" s="203"/>
      <c r="W15" s="203"/>
      <c r="X15" s="200"/>
    </row>
    <row r="16" spans="1:24" ht="13.5" customHeight="1" x14ac:dyDescent="0.2">
      <c r="A16" s="126" t="s">
        <v>117</v>
      </c>
      <c r="B16" s="127" t="s">
        <v>26</v>
      </c>
      <c r="C16" s="127" t="s">
        <v>26</v>
      </c>
      <c r="D16" s="127" t="s">
        <v>26</v>
      </c>
      <c r="E16" s="127" t="s">
        <v>26</v>
      </c>
      <c r="F16" s="127" t="s">
        <v>26</v>
      </c>
      <c r="G16" s="127">
        <v>36487</v>
      </c>
      <c r="H16" s="127">
        <v>44878</v>
      </c>
      <c r="I16" s="127">
        <v>55445</v>
      </c>
      <c r="J16" s="127">
        <v>71848</v>
      </c>
      <c r="K16" s="127">
        <v>76200</v>
      </c>
      <c r="L16" s="127">
        <v>82391</v>
      </c>
      <c r="M16" s="127">
        <v>101906</v>
      </c>
      <c r="N16" s="127">
        <v>119899</v>
      </c>
      <c r="O16" s="127">
        <v>129705</v>
      </c>
      <c r="P16" s="127">
        <v>136207</v>
      </c>
      <c r="Q16" s="127">
        <v>132686</v>
      </c>
      <c r="R16" s="127">
        <v>150442</v>
      </c>
      <c r="S16" s="202"/>
      <c r="T16" s="203"/>
      <c r="U16" s="204"/>
      <c r="V16" s="203"/>
      <c r="W16" s="203"/>
      <c r="X16" s="200"/>
    </row>
    <row r="17" spans="1:24" ht="13.5" customHeight="1" x14ac:dyDescent="0.2">
      <c r="A17" s="126" t="s">
        <v>46</v>
      </c>
      <c r="B17" s="127" t="s">
        <v>26</v>
      </c>
      <c r="C17" s="127">
        <v>120438</v>
      </c>
      <c r="D17" s="127">
        <v>135434</v>
      </c>
      <c r="E17" s="127">
        <v>142054</v>
      </c>
      <c r="F17" s="127">
        <v>148183</v>
      </c>
      <c r="G17" s="127">
        <v>135223</v>
      </c>
      <c r="H17" s="127">
        <v>130940</v>
      </c>
      <c r="I17" s="127">
        <v>133543</v>
      </c>
      <c r="J17" s="127">
        <v>134820</v>
      </c>
      <c r="K17" s="127">
        <v>143033</v>
      </c>
      <c r="L17" s="127">
        <v>142012</v>
      </c>
      <c r="M17" s="127">
        <v>161162</v>
      </c>
      <c r="N17" s="127">
        <v>161190</v>
      </c>
      <c r="O17" s="127">
        <v>169558</v>
      </c>
      <c r="P17" s="127">
        <v>188627</v>
      </c>
      <c r="Q17" s="127">
        <v>192160</v>
      </c>
      <c r="R17" s="127">
        <v>198205</v>
      </c>
      <c r="S17" s="202"/>
      <c r="T17" s="203"/>
      <c r="U17" s="204"/>
      <c r="V17" s="203"/>
      <c r="W17" s="203"/>
      <c r="X17" s="200"/>
    </row>
    <row r="18" spans="1:24" ht="13.5" customHeight="1" x14ac:dyDescent="0.2">
      <c r="A18" s="126" t="s">
        <v>34</v>
      </c>
      <c r="B18" s="127" t="s">
        <v>26</v>
      </c>
      <c r="C18" s="127">
        <v>283836</v>
      </c>
      <c r="D18" s="127">
        <v>342406</v>
      </c>
      <c r="E18" s="127">
        <v>406338</v>
      </c>
      <c r="F18" s="127">
        <v>468476</v>
      </c>
      <c r="G18" s="127" t="s">
        <v>26</v>
      </c>
      <c r="H18" s="127">
        <v>499589</v>
      </c>
      <c r="I18" s="127">
        <v>497314</v>
      </c>
      <c r="J18" s="127">
        <v>502234</v>
      </c>
      <c r="K18" s="127">
        <v>525638</v>
      </c>
      <c r="L18" s="127">
        <v>571815</v>
      </c>
      <c r="M18" s="127">
        <v>701111</v>
      </c>
      <c r="N18" s="127">
        <v>855642</v>
      </c>
      <c r="O18" s="127">
        <v>930867</v>
      </c>
      <c r="P18" s="127">
        <v>970336</v>
      </c>
      <c r="Q18" s="127">
        <v>1049208</v>
      </c>
      <c r="R18" s="127">
        <v>1054291</v>
      </c>
      <c r="S18" s="202"/>
      <c r="T18" s="203"/>
      <c r="U18" s="204"/>
      <c r="V18" s="203"/>
      <c r="W18" s="203"/>
      <c r="X18" s="200"/>
    </row>
    <row r="19" spans="1:24" ht="13.5" customHeight="1" x14ac:dyDescent="0.2">
      <c r="A19" s="126" t="s">
        <v>33</v>
      </c>
      <c r="B19" s="127" t="s">
        <v>26</v>
      </c>
      <c r="C19" s="127" t="s">
        <v>26</v>
      </c>
      <c r="D19" s="127">
        <v>65555</v>
      </c>
      <c r="E19" s="127">
        <v>192190</v>
      </c>
      <c r="F19" s="127">
        <v>202799</v>
      </c>
      <c r="G19" s="127">
        <v>206205</v>
      </c>
      <c r="H19" s="127">
        <v>182848</v>
      </c>
      <c r="I19" s="127">
        <v>174724</v>
      </c>
      <c r="J19" s="127">
        <v>266745</v>
      </c>
      <c r="K19" s="127">
        <v>293644</v>
      </c>
      <c r="L19" s="127">
        <v>292584</v>
      </c>
      <c r="M19" s="127">
        <v>201272</v>
      </c>
      <c r="N19" s="127">
        <v>351804</v>
      </c>
      <c r="O19" s="127">
        <v>265078</v>
      </c>
      <c r="P19" s="127">
        <v>328193</v>
      </c>
      <c r="Q19" s="127">
        <v>385400</v>
      </c>
      <c r="R19" s="127">
        <v>308279</v>
      </c>
      <c r="S19" s="202"/>
      <c r="T19" s="203"/>
      <c r="U19" s="204"/>
      <c r="V19" s="203"/>
      <c r="W19" s="203"/>
      <c r="X19" s="200"/>
    </row>
    <row r="20" spans="1:24" ht="13.5" customHeight="1" x14ac:dyDescent="0.2">
      <c r="A20" s="128" t="s">
        <v>40</v>
      </c>
      <c r="B20" s="129" t="s">
        <v>26</v>
      </c>
      <c r="C20" s="129" t="s">
        <v>26</v>
      </c>
      <c r="D20" s="129">
        <v>54264</v>
      </c>
      <c r="E20" s="129">
        <v>70514</v>
      </c>
      <c r="F20" s="129">
        <v>75834</v>
      </c>
      <c r="G20" s="129">
        <v>84765</v>
      </c>
      <c r="H20" s="129">
        <v>92167</v>
      </c>
      <c r="I20" s="129">
        <v>98243</v>
      </c>
      <c r="J20" s="129">
        <v>108578</v>
      </c>
      <c r="K20" s="129">
        <v>110916</v>
      </c>
      <c r="L20" s="129">
        <v>97584</v>
      </c>
      <c r="M20" s="129">
        <v>101801</v>
      </c>
      <c r="N20" s="129">
        <v>106281</v>
      </c>
      <c r="O20" s="129">
        <v>112266</v>
      </c>
      <c r="P20" s="129">
        <v>111233</v>
      </c>
      <c r="Q20" s="129">
        <v>94163</v>
      </c>
      <c r="R20" s="129">
        <v>91299</v>
      </c>
      <c r="S20" s="202"/>
      <c r="T20" s="203"/>
      <c r="U20" s="204"/>
      <c r="V20" s="203"/>
      <c r="W20" s="203"/>
      <c r="X20" s="200"/>
    </row>
    <row r="21" spans="1:24" ht="13.5" customHeight="1" x14ac:dyDescent="0.2">
      <c r="A21" s="126" t="s">
        <v>32</v>
      </c>
      <c r="B21" s="127" t="s">
        <v>26</v>
      </c>
      <c r="C21" s="127">
        <v>22944</v>
      </c>
      <c r="D21" s="127" t="s">
        <v>26</v>
      </c>
      <c r="E21" s="127" t="s">
        <v>26</v>
      </c>
      <c r="F21" s="127">
        <v>24568</v>
      </c>
      <c r="G21" s="127">
        <v>23533</v>
      </c>
      <c r="H21" s="127" t="s">
        <v>26</v>
      </c>
      <c r="I21" s="127" t="s">
        <v>26</v>
      </c>
      <c r="J21" s="127" t="s">
        <v>26</v>
      </c>
      <c r="K21" s="127">
        <v>37662</v>
      </c>
      <c r="L21" s="127" t="s">
        <v>26</v>
      </c>
      <c r="M21" s="127" t="s">
        <v>26</v>
      </c>
      <c r="N21" s="127">
        <v>42160</v>
      </c>
      <c r="O21" s="127">
        <v>47078</v>
      </c>
      <c r="P21" s="127">
        <v>47817</v>
      </c>
      <c r="Q21" s="127">
        <v>47951</v>
      </c>
      <c r="R21" s="127">
        <v>46517</v>
      </c>
      <c r="S21" s="202"/>
      <c r="T21" s="203"/>
      <c r="U21" s="204"/>
      <c r="V21" s="203"/>
      <c r="W21" s="203"/>
      <c r="X21" s="200"/>
    </row>
    <row r="22" spans="1:24" ht="13.5" customHeight="1" x14ac:dyDescent="0.2">
      <c r="A22" s="126" t="s">
        <v>36</v>
      </c>
      <c r="B22" s="127" t="s">
        <v>26</v>
      </c>
      <c r="C22" s="127">
        <v>724258</v>
      </c>
      <c r="D22" s="127">
        <v>746511</v>
      </c>
      <c r="E22" s="127">
        <v>751860</v>
      </c>
      <c r="F22" s="127">
        <v>708043</v>
      </c>
      <c r="G22" s="127">
        <v>731537</v>
      </c>
      <c r="H22" s="127">
        <v>801350</v>
      </c>
      <c r="I22" s="127">
        <v>903254</v>
      </c>
      <c r="J22" s="127">
        <v>812139</v>
      </c>
      <c r="K22" s="127">
        <v>735327</v>
      </c>
      <c r="L22" s="127">
        <v>821921</v>
      </c>
      <c r="M22" s="127">
        <v>837107</v>
      </c>
      <c r="N22" s="127">
        <v>923786</v>
      </c>
      <c r="O22" s="127">
        <v>977707</v>
      </c>
      <c r="P22" s="127">
        <v>987226</v>
      </c>
      <c r="Q22" s="127">
        <v>1093646</v>
      </c>
      <c r="R22" s="127">
        <v>1201456</v>
      </c>
      <c r="S22" s="202"/>
      <c r="T22" s="203"/>
      <c r="U22" s="204"/>
      <c r="V22" s="203"/>
      <c r="W22" s="203"/>
      <c r="X22" s="200"/>
    </row>
    <row r="23" spans="1:24" ht="13.5" customHeight="1" x14ac:dyDescent="0.2">
      <c r="A23" s="126" t="s">
        <v>38</v>
      </c>
      <c r="B23" s="127" t="s">
        <v>26</v>
      </c>
      <c r="C23" s="127" t="s">
        <v>26</v>
      </c>
      <c r="D23" s="127" t="s">
        <v>26</v>
      </c>
      <c r="E23" s="127" t="s">
        <v>26</v>
      </c>
      <c r="F23" s="127">
        <v>12142</v>
      </c>
      <c r="G23" s="127">
        <v>20691</v>
      </c>
      <c r="H23" s="127">
        <v>51213</v>
      </c>
      <c r="I23" s="127">
        <v>62321</v>
      </c>
      <c r="J23" s="127">
        <v>141524</v>
      </c>
      <c r="K23" s="127">
        <v>141070</v>
      </c>
      <c r="L23" s="127">
        <v>140946</v>
      </c>
      <c r="M23" s="127">
        <v>130059</v>
      </c>
      <c r="N23" s="127">
        <v>144653</v>
      </c>
      <c r="O23" s="127">
        <v>163133</v>
      </c>
      <c r="P23" s="127">
        <v>179082</v>
      </c>
      <c r="Q23" s="127">
        <v>160964</v>
      </c>
      <c r="R23" s="127">
        <v>166551</v>
      </c>
      <c r="S23" s="202"/>
      <c r="T23" s="203"/>
      <c r="U23" s="204"/>
      <c r="V23" s="203"/>
      <c r="W23" s="203"/>
      <c r="X23" s="200"/>
    </row>
    <row r="24" spans="1:24" ht="13.5" customHeight="1" x14ac:dyDescent="0.2">
      <c r="A24" s="126" t="s">
        <v>118</v>
      </c>
      <c r="B24" s="127" t="s">
        <v>26</v>
      </c>
      <c r="C24" s="127" t="s">
        <v>26</v>
      </c>
      <c r="D24" s="127" t="s">
        <v>26</v>
      </c>
      <c r="E24" s="127" t="s">
        <v>26</v>
      </c>
      <c r="F24" s="127">
        <v>18395</v>
      </c>
      <c r="G24" s="127">
        <v>13905</v>
      </c>
      <c r="H24" s="127">
        <v>30498</v>
      </c>
      <c r="I24" s="127">
        <v>56542</v>
      </c>
      <c r="J24" s="127">
        <v>89890</v>
      </c>
      <c r="K24" s="127">
        <v>106060</v>
      </c>
      <c r="L24" s="127">
        <v>103225</v>
      </c>
      <c r="M24" s="127">
        <v>99410</v>
      </c>
      <c r="N24" s="127">
        <v>114479</v>
      </c>
      <c r="O24" s="127">
        <v>136486</v>
      </c>
      <c r="P24" s="127">
        <v>144320</v>
      </c>
      <c r="Q24" s="127">
        <v>131456</v>
      </c>
      <c r="R24" s="127">
        <v>134266</v>
      </c>
      <c r="S24" s="202"/>
      <c r="T24" s="203"/>
      <c r="U24" s="204"/>
      <c r="V24" s="203"/>
      <c r="W24" s="203"/>
      <c r="X24" s="200"/>
    </row>
    <row r="25" spans="1:24" ht="13.5" customHeight="1" x14ac:dyDescent="0.2">
      <c r="A25" s="128" t="s">
        <v>39</v>
      </c>
      <c r="B25" s="129" t="s">
        <v>26</v>
      </c>
      <c r="C25" s="129">
        <v>887</v>
      </c>
      <c r="D25" s="129">
        <v>1019</v>
      </c>
      <c r="E25" s="129">
        <v>2130</v>
      </c>
      <c r="F25" s="129">
        <v>2741</v>
      </c>
      <c r="G25" s="129" t="s">
        <v>26</v>
      </c>
      <c r="H25" s="129" t="s">
        <v>26</v>
      </c>
      <c r="I25" s="129">
        <v>2721</v>
      </c>
      <c r="J25" s="129" t="s">
        <v>26</v>
      </c>
      <c r="K25" s="129">
        <v>3245</v>
      </c>
      <c r="L25" s="129" t="s">
        <v>26</v>
      </c>
      <c r="M25" s="129" t="s">
        <v>26</v>
      </c>
      <c r="N25" s="129">
        <v>3580</v>
      </c>
      <c r="O25" s="129">
        <v>3846</v>
      </c>
      <c r="P25" s="129">
        <v>3778</v>
      </c>
      <c r="Q25" s="129">
        <v>3790</v>
      </c>
      <c r="R25" s="129">
        <v>3746</v>
      </c>
      <c r="S25" s="202"/>
      <c r="T25" s="203"/>
      <c r="U25" s="204"/>
      <c r="V25" s="203"/>
      <c r="W25" s="203"/>
      <c r="X25" s="200"/>
    </row>
    <row r="26" spans="1:24" ht="13.5" customHeight="1" x14ac:dyDescent="0.2">
      <c r="A26" s="126" t="s">
        <v>41</v>
      </c>
      <c r="B26" s="127" t="s">
        <v>26</v>
      </c>
      <c r="C26" s="127" t="s">
        <v>26</v>
      </c>
      <c r="D26" s="127" t="s">
        <v>26</v>
      </c>
      <c r="E26" s="127" t="s">
        <v>26</v>
      </c>
      <c r="F26" s="127">
        <v>0</v>
      </c>
      <c r="G26" s="127">
        <v>0</v>
      </c>
      <c r="H26" s="127">
        <v>0</v>
      </c>
      <c r="I26" s="127" t="s">
        <v>26</v>
      </c>
      <c r="J26" s="127" t="s">
        <v>26</v>
      </c>
      <c r="K26" s="127">
        <v>16</v>
      </c>
      <c r="L26" s="127">
        <v>16</v>
      </c>
      <c r="M26" s="127">
        <v>16</v>
      </c>
      <c r="N26" s="127">
        <v>32</v>
      </c>
      <c r="O26" s="127">
        <v>4</v>
      </c>
      <c r="P26" s="127">
        <v>17</v>
      </c>
      <c r="Q26" s="127">
        <v>27</v>
      </c>
      <c r="R26" s="127">
        <v>21</v>
      </c>
      <c r="S26" s="202"/>
      <c r="T26" s="203"/>
      <c r="U26" s="204"/>
      <c r="V26" s="203"/>
      <c r="W26" s="203"/>
      <c r="X26" s="200"/>
    </row>
    <row r="27" spans="1:24" ht="13.5" customHeight="1" x14ac:dyDescent="0.2">
      <c r="A27" s="126" t="s">
        <v>119</v>
      </c>
      <c r="B27" s="127" t="s">
        <v>26</v>
      </c>
      <c r="C27" s="127">
        <v>31008</v>
      </c>
      <c r="D27" s="127">
        <v>38340</v>
      </c>
      <c r="E27" s="127">
        <v>40681</v>
      </c>
      <c r="F27" s="127">
        <v>46137</v>
      </c>
      <c r="G27" s="127">
        <v>46877</v>
      </c>
      <c r="H27" s="127">
        <v>47045</v>
      </c>
      <c r="I27" s="127">
        <v>45463</v>
      </c>
      <c r="J27" s="127">
        <v>46895</v>
      </c>
      <c r="K27" s="127">
        <v>47450</v>
      </c>
      <c r="L27" s="127">
        <v>43659</v>
      </c>
      <c r="M27" s="127" t="s">
        <v>26</v>
      </c>
      <c r="N27" s="127">
        <v>35046</v>
      </c>
      <c r="O27" s="127">
        <v>35873</v>
      </c>
      <c r="P27" s="127">
        <v>45857</v>
      </c>
      <c r="Q27" s="127">
        <v>41312</v>
      </c>
      <c r="R27" s="127">
        <v>46669</v>
      </c>
      <c r="S27" s="202"/>
      <c r="T27" s="203"/>
      <c r="U27" s="204"/>
      <c r="V27" s="203"/>
      <c r="W27" s="203"/>
      <c r="X27" s="200"/>
    </row>
    <row r="28" spans="1:24" ht="13.5" customHeight="1" x14ac:dyDescent="0.2">
      <c r="A28" s="126" t="s">
        <v>120</v>
      </c>
      <c r="B28" s="127" t="s">
        <v>26</v>
      </c>
      <c r="C28" s="127" t="s">
        <v>26</v>
      </c>
      <c r="D28" s="127" t="s">
        <v>26</v>
      </c>
      <c r="E28" s="127" t="s">
        <v>26</v>
      </c>
      <c r="F28" s="127">
        <v>37724</v>
      </c>
      <c r="G28" s="127">
        <v>38609</v>
      </c>
      <c r="H28" s="127">
        <v>47570</v>
      </c>
      <c r="I28" s="127">
        <v>135815</v>
      </c>
      <c r="J28" s="127">
        <v>178670</v>
      </c>
      <c r="K28" s="127">
        <v>222022</v>
      </c>
      <c r="L28" s="127">
        <v>309219</v>
      </c>
      <c r="M28" s="127">
        <v>375086</v>
      </c>
      <c r="N28" s="127">
        <v>457717</v>
      </c>
      <c r="O28" s="127">
        <v>492897</v>
      </c>
      <c r="P28" s="127">
        <v>555898</v>
      </c>
      <c r="Q28" s="127">
        <v>501926</v>
      </c>
      <c r="R28" s="127">
        <v>430896</v>
      </c>
      <c r="S28" s="202"/>
      <c r="T28" s="203"/>
      <c r="U28" s="204"/>
      <c r="V28" s="203"/>
      <c r="W28" s="203"/>
      <c r="X28" s="200"/>
    </row>
    <row r="29" spans="1:24" ht="13.5" customHeight="1" x14ac:dyDescent="0.2">
      <c r="A29" s="126" t="s">
        <v>43</v>
      </c>
      <c r="B29" s="127" t="s">
        <v>26</v>
      </c>
      <c r="C29" s="127">
        <v>32127</v>
      </c>
      <c r="D29" s="127">
        <v>35364</v>
      </c>
      <c r="E29" s="127">
        <v>54480</v>
      </c>
      <c r="F29" s="127">
        <v>75143</v>
      </c>
      <c r="G29" s="127">
        <v>110370</v>
      </c>
      <c r="H29" s="127" t="s">
        <v>26</v>
      </c>
      <c r="I29" s="127" t="s">
        <v>26</v>
      </c>
      <c r="J29" s="127" t="s">
        <v>26</v>
      </c>
      <c r="K29" s="127" t="s">
        <v>26</v>
      </c>
      <c r="L29" s="127" t="s">
        <v>26</v>
      </c>
      <c r="M29" s="127" t="s">
        <v>26</v>
      </c>
      <c r="N29" s="127" t="s">
        <v>26</v>
      </c>
      <c r="O29" s="127">
        <v>182365</v>
      </c>
      <c r="P29" s="127">
        <v>177526</v>
      </c>
      <c r="Q29" s="127">
        <v>156408</v>
      </c>
      <c r="R29" s="127">
        <v>171743</v>
      </c>
      <c r="S29" s="202"/>
      <c r="T29" s="203"/>
      <c r="U29" s="204"/>
      <c r="V29" s="203"/>
      <c r="W29" s="203"/>
      <c r="X29" s="200"/>
    </row>
    <row r="30" spans="1:24" ht="13.5" customHeight="1" x14ac:dyDescent="0.2">
      <c r="A30" s="128" t="s">
        <v>48</v>
      </c>
      <c r="B30" s="129" t="s">
        <v>26</v>
      </c>
      <c r="C30" s="129" t="s">
        <v>26</v>
      </c>
      <c r="D30" s="129">
        <v>536866</v>
      </c>
      <c r="E30" s="129">
        <v>629482</v>
      </c>
      <c r="F30" s="129">
        <v>635495</v>
      </c>
      <c r="G30" s="129">
        <v>527836</v>
      </c>
      <c r="H30" s="129">
        <v>489108</v>
      </c>
      <c r="I30" s="129">
        <v>510673</v>
      </c>
      <c r="J30" s="129">
        <v>582205</v>
      </c>
      <c r="K30" s="129">
        <v>607940</v>
      </c>
      <c r="L30" s="129">
        <v>651930</v>
      </c>
      <c r="M30" s="129">
        <v>605582</v>
      </c>
      <c r="N30" s="129">
        <v>559979</v>
      </c>
      <c r="O30" s="129">
        <v>535114</v>
      </c>
      <c r="P30" s="129">
        <v>503438</v>
      </c>
      <c r="Q30" s="129">
        <v>476144</v>
      </c>
      <c r="R30" s="129">
        <v>466041</v>
      </c>
      <c r="S30" s="202"/>
      <c r="T30" s="203"/>
      <c r="U30" s="204"/>
      <c r="V30" s="203"/>
      <c r="W30" s="203"/>
      <c r="X30" s="200"/>
    </row>
    <row r="31" spans="1:24" ht="13.5" customHeight="1" x14ac:dyDescent="0.2">
      <c r="A31" s="126" t="s">
        <v>29</v>
      </c>
      <c r="B31" s="127" t="s">
        <v>26</v>
      </c>
      <c r="C31" s="127" t="s">
        <v>26</v>
      </c>
      <c r="D31" s="127" t="s">
        <v>26</v>
      </c>
      <c r="E31" s="127">
        <v>195216</v>
      </c>
      <c r="F31" s="127">
        <v>208000</v>
      </c>
      <c r="G31" s="127">
        <v>226209</v>
      </c>
      <c r="H31" s="127">
        <v>216319</v>
      </c>
      <c r="I31" s="127">
        <v>224373</v>
      </c>
      <c r="J31" s="127">
        <v>232939</v>
      </c>
      <c r="K31" s="127">
        <v>267483</v>
      </c>
      <c r="L31" s="127">
        <v>296379</v>
      </c>
      <c r="M31" s="127">
        <v>354649</v>
      </c>
      <c r="N31" s="127">
        <v>402659</v>
      </c>
      <c r="O31" s="127">
        <v>448258</v>
      </c>
      <c r="P31" s="127">
        <v>447972</v>
      </c>
      <c r="Q31" s="127">
        <v>428539</v>
      </c>
      <c r="R31" s="127">
        <v>427330</v>
      </c>
      <c r="S31" s="202"/>
      <c r="T31" s="203"/>
      <c r="U31" s="204"/>
      <c r="V31" s="203"/>
      <c r="W31" s="203"/>
      <c r="X31" s="200"/>
    </row>
    <row r="32" spans="1:24" ht="13.5" customHeight="1" x14ac:dyDescent="0.2">
      <c r="A32" s="126" t="s">
        <v>121</v>
      </c>
      <c r="B32" s="127" t="s">
        <v>26</v>
      </c>
      <c r="C32" s="127" t="s">
        <v>26</v>
      </c>
      <c r="D32" s="127" t="s">
        <v>26</v>
      </c>
      <c r="E32" s="127" t="s">
        <v>26</v>
      </c>
      <c r="F32" s="127" t="s">
        <v>26</v>
      </c>
      <c r="G32" s="127" t="s">
        <v>26</v>
      </c>
      <c r="H32" s="127">
        <v>65111</v>
      </c>
      <c r="I32" s="127">
        <v>84590</v>
      </c>
      <c r="J32" s="127">
        <v>71597</v>
      </c>
      <c r="K32" s="127">
        <v>83862</v>
      </c>
      <c r="L32" s="127">
        <v>82981</v>
      </c>
      <c r="M32" s="127">
        <v>96606</v>
      </c>
      <c r="N32" s="127">
        <v>103093</v>
      </c>
      <c r="O32" s="127">
        <v>138125</v>
      </c>
      <c r="P32" s="127">
        <v>190430</v>
      </c>
      <c r="Q32" s="127">
        <v>175571</v>
      </c>
      <c r="R32" s="127">
        <v>149613</v>
      </c>
      <c r="S32" s="202"/>
      <c r="T32" s="203"/>
      <c r="U32" s="204"/>
      <c r="V32" s="203"/>
      <c r="W32" s="203"/>
      <c r="X32" s="200"/>
    </row>
    <row r="33" spans="1:24" ht="13.5" customHeight="1" x14ac:dyDescent="0.2">
      <c r="A33" s="130" t="s">
        <v>47</v>
      </c>
      <c r="B33" s="131" t="s">
        <v>26</v>
      </c>
      <c r="C33" s="131">
        <v>169667</v>
      </c>
      <c r="D33" s="131">
        <v>186695</v>
      </c>
      <c r="E33" s="131">
        <v>207328</v>
      </c>
      <c r="F33" s="131">
        <v>206631</v>
      </c>
      <c r="G33" s="131">
        <v>200638</v>
      </c>
      <c r="H33" s="131">
        <v>201298</v>
      </c>
      <c r="I33" s="131">
        <v>234429</v>
      </c>
      <c r="J33" s="131">
        <v>246628</v>
      </c>
      <c r="K33" s="131">
        <v>303298</v>
      </c>
      <c r="L33" s="131">
        <v>329319</v>
      </c>
      <c r="M33" s="131">
        <v>385243</v>
      </c>
      <c r="N33" s="131">
        <v>424306</v>
      </c>
      <c r="O33" s="131">
        <v>459852</v>
      </c>
      <c r="P33" s="131">
        <v>465022</v>
      </c>
      <c r="Q33" s="131">
        <v>466446</v>
      </c>
      <c r="R33" s="131">
        <v>472237</v>
      </c>
      <c r="S33" s="202"/>
      <c r="T33" s="203"/>
      <c r="U33" s="204"/>
      <c r="V33" s="203"/>
      <c r="W33" s="203"/>
      <c r="X33" s="200"/>
    </row>
    <row r="34" spans="1:24" s="133" customFormat="1" ht="36" customHeight="1" x14ac:dyDescent="0.2">
      <c r="A34" s="132" t="s">
        <v>122</v>
      </c>
      <c r="B34" s="137">
        <v>429.82</v>
      </c>
      <c r="C34" s="137">
        <v>571.02</v>
      </c>
      <c r="D34" s="137">
        <v>641.51</v>
      </c>
      <c r="E34" s="137">
        <v>661.84</v>
      </c>
      <c r="F34" s="137">
        <v>909.26</v>
      </c>
      <c r="G34" s="137">
        <v>1049.2</v>
      </c>
      <c r="H34" s="137">
        <v>1015.05</v>
      </c>
      <c r="I34" s="137">
        <v>1061.47</v>
      </c>
      <c r="J34" s="137">
        <v>1350</v>
      </c>
      <c r="K34" s="137">
        <v>1484.4</v>
      </c>
      <c r="L34" s="137">
        <v>1770</v>
      </c>
      <c r="M34" s="137">
        <v>1960.7</v>
      </c>
      <c r="N34" s="137">
        <v>2438.8000000000002</v>
      </c>
      <c r="O34" s="137">
        <v>2627</v>
      </c>
      <c r="P34" s="137">
        <v>2874</v>
      </c>
      <c r="Q34" s="137">
        <v>2983</v>
      </c>
      <c r="R34" s="137">
        <v>3214</v>
      </c>
      <c r="S34" s="199"/>
      <c r="T34" s="199"/>
      <c r="U34" s="199"/>
      <c r="V34" s="199"/>
      <c r="W34" s="199"/>
    </row>
    <row r="35" spans="1:24" ht="9" customHeight="1" thickBot="1" x14ac:dyDescent="0.25">
      <c r="A35" s="134"/>
      <c r="B35" s="135"/>
      <c r="C35" s="135"/>
      <c r="D35" s="135"/>
      <c r="E35" s="135"/>
      <c r="F35" s="135"/>
      <c r="G35" s="135"/>
      <c r="H35" s="135"/>
      <c r="I35" s="135"/>
      <c r="J35" s="135"/>
      <c r="K35" s="135"/>
      <c r="L35" s="135"/>
      <c r="M35" s="135"/>
      <c r="N35" s="135"/>
      <c r="O35" s="135"/>
      <c r="P35" s="135"/>
      <c r="Q35" s="135"/>
    </row>
    <row r="36" spans="1:24" ht="20.25" customHeight="1" thickTop="1" x14ac:dyDescent="0.2">
      <c r="A36" s="138" t="s">
        <v>126</v>
      </c>
      <c r="B36" s="139"/>
      <c r="C36" s="140"/>
      <c r="D36" s="140"/>
      <c r="E36" s="140"/>
      <c r="F36" s="140"/>
      <c r="G36" s="140"/>
      <c r="H36" s="140"/>
      <c r="I36" s="140"/>
      <c r="J36" s="140"/>
      <c r="K36" s="140"/>
      <c r="L36" s="141"/>
      <c r="M36" s="141"/>
      <c r="N36" s="141"/>
      <c r="O36" s="138"/>
      <c r="P36" s="139"/>
      <c r="Q36" s="140"/>
      <c r="R36" s="140"/>
    </row>
    <row r="37" spans="1:24" ht="15.75" thickBot="1" x14ac:dyDescent="0.3">
      <c r="A37" s="142" t="s">
        <v>50</v>
      </c>
      <c r="B37" s="142"/>
      <c r="C37" s="142"/>
      <c r="D37" s="142"/>
      <c r="E37" s="142"/>
      <c r="F37" s="142"/>
      <c r="G37" s="142"/>
      <c r="H37" s="142"/>
      <c r="I37" s="142"/>
      <c r="J37" s="142"/>
      <c r="K37" s="142"/>
      <c r="L37" s="143"/>
      <c r="M37" s="143"/>
      <c r="N37" s="143"/>
      <c r="O37" s="142"/>
      <c r="P37" s="142"/>
      <c r="Q37" s="142"/>
      <c r="R37" s="142"/>
    </row>
    <row r="38" spans="1:24" ht="13.5" thickTop="1" x14ac:dyDescent="0.2">
      <c r="A38" s="144" t="s">
        <v>125</v>
      </c>
      <c r="B38" s="145"/>
      <c r="C38" s="145"/>
      <c r="D38" s="145"/>
      <c r="E38" s="145"/>
      <c r="F38" s="145"/>
      <c r="G38" s="145"/>
      <c r="H38" s="145"/>
      <c r="I38" s="145"/>
      <c r="J38" s="145"/>
      <c r="K38" s="145"/>
      <c r="L38" s="146"/>
      <c r="M38" s="146"/>
      <c r="N38" s="146"/>
      <c r="O38" s="144"/>
      <c r="P38" s="145"/>
      <c r="Q38" s="145"/>
      <c r="R38" s="145"/>
    </row>
    <row r="39" spans="1:24" ht="13.5" thickBot="1" x14ac:dyDescent="0.25">
      <c r="A39" s="229" t="s">
        <v>51</v>
      </c>
      <c r="B39" s="230"/>
      <c r="C39" s="230"/>
      <c r="D39" s="230"/>
      <c r="E39" s="275"/>
      <c r="F39" s="229"/>
      <c r="G39" s="230"/>
      <c r="H39" s="230"/>
      <c r="I39" s="230"/>
      <c r="J39" s="275"/>
      <c r="K39" s="229"/>
      <c r="L39" s="230"/>
      <c r="M39" s="230"/>
      <c r="N39" s="230"/>
      <c r="O39" s="275"/>
      <c r="P39" s="229"/>
      <c r="Q39" s="230"/>
      <c r="R39" s="230"/>
    </row>
    <row r="40" spans="1:24" ht="13.5" thickTop="1" x14ac:dyDescent="0.2">
      <c r="A40" s="148" t="s">
        <v>124</v>
      </c>
      <c r="B40" s="147"/>
      <c r="C40" s="147"/>
      <c r="D40" s="147"/>
      <c r="E40" s="147"/>
      <c r="F40" s="147"/>
      <c r="G40" s="147"/>
      <c r="H40" s="147"/>
      <c r="I40" s="147"/>
      <c r="J40" s="147"/>
      <c r="K40" s="147"/>
      <c r="L40" s="147"/>
      <c r="M40" s="147"/>
      <c r="N40" s="147"/>
      <c r="O40" s="147"/>
      <c r="P40" s="147"/>
      <c r="Q40" s="147"/>
      <c r="R40" s="147"/>
    </row>
    <row r="41" spans="1:24" ht="15.75" customHeight="1" thickBot="1" x14ac:dyDescent="0.3">
      <c r="A41" s="229" t="s">
        <v>172</v>
      </c>
      <c r="B41" s="230"/>
      <c r="C41" s="230"/>
      <c r="D41" s="230"/>
      <c r="E41" s="275"/>
      <c r="F41" s="149"/>
      <c r="G41" s="149"/>
      <c r="H41" s="149"/>
      <c r="I41" s="149"/>
      <c r="J41" s="149"/>
      <c r="K41" s="149"/>
      <c r="L41" s="149"/>
      <c r="M41" s="149"/>
      <c r="N41" s="149"/>
      <c r="O41" s="150"/>
      <c r="P41" s="151"/>
      <c r="Q41" s="152"/>
      <c r="R41" s="152"/>
    </row>
    <row r="42" spans="1:24" ht="13.5" thickTop="1" x14ac:dyDescent="0.2"/>
  </sheetData>
  <sortState ref="T6:W33">
    <sortCondition ref="T7"/>
  </sortState>
  <mergeCells count="5">
    <mergeCell ref="A41:E41"/>
    <mergeCell ref="A39:E39"/>
    <mergeCell ref="F39:J39"/>
    <mergeCell ref="K39:O39"/>
    <mergeCell ref="P39:R39"/>
  </mergeCells>
  <hyperlinks>
    <hyperlink ref="A39:E39" r:id="rId1" display="http://ec.europa.eu/eurostat/tgm/table.do?tab=table&amp;init=1&amp;language=en&amp;pcode=tag00098&amp;plugin=1"/>
    <hyperlink ref="A41" r:id="rId2"/>
    <hyperlink ref="A39" r:id="rId3"/>
  </hyperlinks>
  <pageMargins left="0.74803149606299213" right="0.74803149606299213" top="0.59055118110236227" bottom="0.59055118110236227" header="0" footer="0"/>
  <pageSetup paperSize="9" scale="97" orientation="portrait" r:id="rId4"/>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pageSetUpPr fitToPage="1"/>
  </sheetPr>
  <dimension ref="A1:O18"/>
  <sheetViews>
    <sheetView zoomScaleNormal="100" workbookViewId="0"/>
  </sheetViews>
  <sheetFormatPr baseColWidth="10" defaultRowHeight="12.75" x14ac:dyDescent="0.2"/>
  <cols>
    <col min="1" max="1" width="24.85546875" style="171" bestFit="1" customWidth="1"/>
    <col min="2" max="16384" width="11.42578125" style="171"/>
  </cols>
  <sheetData>
    <row r="1" spans="1:15" ht="21" thickTop="1" x14ac:dyDescent="0.3">
      <c r="A1" s="170" t="s">
        <v>161</v>
      </c>
      <c r="B1" s="170"/>
      <c r="C1" s="170"/>
      <c r="D1" s="170"/>
      <c r="E1" s="170"/>
      <c r="F1" s="170"/>
      <c r="G1" s="170"/>
      <c r="H1" s="170"/>
      <c r="I1" s="170"/>
      <c r="J1" s="170"/>
      <c r="K1" s="170"/>
      <c r="L1" s="170"/>
    </row>
    <row r="3" spans="1:15" x14ac:dyDescent="0.2">
      <c r="A3" s="172" t="s">
        <v>149</v>
      </c>
    </row>
    <row r="4" spans="1:15" ht="20.100000000000001" customHeight="1" x14ac:dyDescent="0.2">
      <c r="A4" s="173"/>
      <c r="B4" s="173">
        <v>2006</v>
      </c>
      <c r="C4" s="173">
        <v>2007</v>
      </c>
      <c r="D4" s="173">
        <v>2008</v>
      </c>
      <c r="E4" s="173">
        <v>2009</v>
      </c>
      <c r="F4" s="173">
        <v>2010</v>
      </c>
      <c r="G4" s="173">
        <v>2011</v>
      </c>
      <c r="H4" s="173">
        <v>2012</v>
      </c>
      <c r="I4" s="173">
        <v>2013</v>
      </c>
      <c r="J4" s="173">
        <v>2014</v>
      </c>
      <c r="K4" s="173">
        <v>2015</v>
      </c>
      <c r="L4" s="173">
        <v>2016</v>
      </c>
    </row>
    <row r="5" spans="1:15" ht="20.100000000000001" customHeight="1" x14ac:dyDescent="0.2">
      <c r="A5" s="174" t="s">
        <v>150</v>
      </c>
      <c r="B5" s="175">
        <v>18521</v>
      </c>
      <c r="C5" s="175">
        <v>18657</v>
      </c>
      <c r="D5" s="175">
        <v>18841</v>
      </c>
      <c r="E5" s="175">
        <v>19027</v>
      </c>
      <c r="F5" s="175">
        <v>19085</v>
      </c>
      <c r="G5" s="175">
        <v>19199</v>
      </c>
      <c r="H5" s="175">
        <v>19121</v>
      </c>
      <c r="I5" s="175">
        <v>19195</v>
      </c>
      <c r="J5" s="175">
        <v>19057</v>
      </c>
      <c r="K5" s="175">
        <v>19071</v>
      </c>
      <c r="L5" s="175">
        <v>18923</v>
      </c>
    </row>
    <row r="6" spans="1:15" ht="20.100000000000001" customHeight="1" x14ac:dyDescent="0.2">
      <c r="A6" s="174" t="s">
        <v>151</v>
      </c>
      <c r="B6" s="175">
        <v>13120</v>
      </c>
      <c r="C6" s="175">
        <v>13197</v>
      </c>
      <c r="D6" s="175">
        <v>13445</v>
      </c>
      <c r="E6" s="175">
        <v>13492</v>
      </c>
      <c r="F6" s="175">
        <v>13647</v>
      </c>
      <c r="G6" s="175">
        <v>13952</v>
      </c>
      <c r="H6" s="175">
        <v>13967</v>
      </c>
      <c r="I6" s="175">
        <v>13989</v>
      </c>
      <c r="J6" s="175">
        <v>13935</v>
      </c>
      <c r="K6" s="175">
        <v>13667</v>
      </c>
      <c r="L6" s="175">
        <v>13655</v>
      </c>
    </row>
    <row r="7" spans="1:15" ht="20.100000000000001" customHeight="1" x14ac:dyDescent="0.2">
      <c r="A7" s="174" t="s">
        <v>152</v>
      </c>
      <c r="B7" s="175">
        <v>14496</v>
      </c>
      <c r="C7" s="175">
        <v>14604</v>
      </c>
      <c r="D7" s="175">
        <v>14664</v>
      </c>
      <c r="E7" s="175">
        <v>14749</v>
      </c>
      <c r="F7" s="175">
        <v>14786</v>
      </c>
      <c r="G7" s="175">
        <v>14885</v>
      </c>
      <c r="H7" s="175">
        <v>15227</v>
      </c>
      <c r="I7" s="175">
        <v>15592</v>
      </c>
      <c r="J7" s="175">
        <v>15746</v>
      </c>
      <c r="K7" s="175">
        <v>16149</v>
      </c>
      <c r="L7" s="175">
        <v>16418</v>
      </c>
    </row>
    <row r="8" spans="1:15" s="177" customFormat="1" ht="20.100000000000001" customHeight="1" x14ac:dyDescent="0.2">
      <c r="A8" s="174" t="s">
        <v>153</v>
      </c>
      <c r="B8" s="176">
        <v>46137</v>
      </c>
      <c r="C8" s="176">
        <v>46459</v>
      </c>
      <c r="D8" s="176">
        <v>46950</v>
      </c>
      <c r="E8" s="176">
        <v>47268</v>
      </c>
      <c r="F8" s="176">
        <v>47518</v>
      </c>
      <c r="G8" s="176">
        <v>48036</v>
      </c>
      <c r="H8" s="176">
        <v>48315</v>
      </c>
      <c r="I8" s="176">
        <v>48492</v>
      </c>
      <c r="J8" s="176">
        <v>48738</v>
      </c>
      <c r="K8" s="176">
        <v>48887</v>
      </c>
      <c r="L8" s="176">
        <v>48996</v>
      </c>
      <c r="N8" s="224"/>
    </row>
    <row r="9" spans="1:15" ht="20.100000000000001" customHeight="1" x14ac:dyDescent="0.2">
      <c r="A9" s="178"/>
      <c r="B9" s="179"/>
      <c r="C9" s="179"/>
      <c r="D9" s="179"/>
      <c r="E9" s="179"/>
      <c r="F9" s="179"/>
      <c r="G9" s="179"/>
      <c r="H9" s="179"/>
      <c r="I9" s="179"/>
      <c r="J9" s="179"/>
      <c r="K9" s="179"/>
      <c r="L9" s="179"/>
      <c r="O9" s="225"/>
    </row>
    <row r="10" spans="1:15" ht="20.100000000000001" customHeight="1" x14ac:dyDescent="0.2">
      <c r="A10" s="174" t="s">
        <v>154</v>
      </c>
      <c r="B10" s="180"/>
      <c r="C10" s="180">
        <v>322.01</v>
      </c>
      <c r="D10" s="180">
        <v>490.45</v>
      </c>
      <c r="E10" s="180">
        <v>318.58999999999997</v>
      </c>
      <c r="F10" s="180">
        <v>249.93</v>
      </c>
      <c r="G10" s="180">
        <v>518.01</v>
      </c>
      <c r="H10" s="180">
        <v>278.98</v>
      </c>
      <c r="I10" s="180">
        <v>176.96</v>
      </c>
      <c r="J10" s="180">
        <v>246.39</v>
      </c>
      <c r="K10" s="180">
        <v>148.97999999999999</v>
      </c>
      <c r="L10" s="180">
        <v>-74</v>
      </c>
    </row>
    <row r="11" spans="1:15" ht="20.100000000000001" customHeight="1" x14ac:dyDescent="0.2">
      <c r="A11" s="174" t="s">
        <v>155</v>
      </c>
      <c r="B11" s="181"/>
      <c r="C11" s="181">
        <v>6.9800000000000001E-3</v>
      </c>
      <c r="D11" s="181">
        <v>1.056E-2</v>
      </c>
      <c r="E11" s="181">
        <v>6.79E-3</v>
      </c>
      <c r="F11" s="181">
        <v>5.2900000000000004E-3</v>
      </c>
      <c r="G11" s="181">
        <v>1.09E-2</v>
      </c>
      <c r="H11" s="181">
        <v>5.8100000000000001E-3</v>
      </c>
      <c r="I11" s="181">
        <v>3.6600000000000001E-3</v>
      </c>
      <c r="J11" s="181">
        <v>5.0800000000000003E-3</v>
      </c>
      <c r="K11" s="181">
        <v>3.0599999999999998E-3</v>
      </c>
      <c r="L11" s="226">
        <v>-1.5E-5</v>
      </c>
    </row>
    <row r="12" spans="1:15" ht="20.100000000000001" customHeight="1" x14ac:dyDescent="0.2">
      <c r="A12" s="182" t="s">
        <v>156</v>
      </c>
      <c r="B12" s="183">
        <v>6.3799999999999996E-2</v>
      </c>
      <c r="C12" s="183">
        <v>6.4299999999999996E-2</v>
      </c>
      <c r="D12" s="183">
        <v>6.4899999999999999E-2</v>
      </c>
      <c r="E12" s="183">
        <v>6.54E-2</v>
      </c>
      <c r="F12" s="183">
        <v>6.5699999999999995E-2</v>
      </c>
      <c r="G12" s="183">
        <v>6.6400000000000001E-2</v>
      </c>
      <c r="H12" s="183">
        <v>6.6799999999999998E-2</v>
      </c>
      <c r="I12" s="183">
        <v>6.7100000000000007E-2</v>
      </c>
      <c r="J12" s="183">
        <v>6.7400000000000002E-2</v>
      </c>
      <c r="K12" s="183">
        <v>6.7599999999999993E-2</v>
      </c>
      <c r="L12" s="183">
        <v>6.7699999999999996E-2</v>
      </c>
    </row>
    <row r="14" spans="1:15" s="186" customFormat="1" x14ac:dyDescent="0.2">
      <c r="A14" s="184" t="s">
        <v>157</v>
      </c>
      <c r="B14" s="185"/>
      <c r="C14" s="185"/>
      <c r="D14" s="185"/>
      <c r="E14" s="185"/>
      <c r="F14" s="185"/>
      <c r="G14" s="185"/>
      <c r="H14" s="185"/>
      <c r="I14" s="185"/>
      <c r="J14" s="185"/>
      <c r="K14" s="185"/>
      <c r="L14" s="185"/>
    </row>
    <row r="15" spans="1:15" s="186" customFormat="1" ht="13.5" thickBot="1" x14ac:dyDescent="0.25">
      <c r="A15" s="184" t="s">
        <v>158</v>
      </c>
      <c r="B15" s="185"/>
      <c r="C15" s="185"/>
      <c r="D15" s="185"/>
      <c r="E15" s="185"/>
      <c r="F15" s="185"/>
      <c r="G15" s="185"/>
      <c r="H15" s="185"/>
      <c r="I15" s="185"/>
      <c r="J15" s="185"/>
      <c r="K15" s="185"/>
      <c r="L15" s="185"/>
    </row>
    <row r="16" spans="1:15" s="186" customFormat="1" ht="13.5" thickTop="1" x14ac:dyDescent="0.2">
      <c r="A16" s="187" t="s">
        <v>159</v>
      </c>
      <c r="B16" s="188"/>
      <c r="C16" s="188"/>
      <c r="D16" s="188"/>
      <c r="E16" s="188"/>
      <c r="F16" s="188"/>
      <c r="G16" s="188"/>
      <c r="H16" s="188"/>
      <c r="I16" s="188"/>
      <c r="J16" s="188"/>
      <c r="K16" s="188"/>
      <c r="L16" s="188"/>
    </row>
    <row r="17" spans="1:12" s="186" customFormat="1" ht="13.5" thickBot="1" x14ac:dyDescent="0.25">
      <c r="A17" s="229" t="s">
        <v>160</v>
      </c>
      <c r="B17" s="230"/>
      <c r="C17" s="230"/>
      <c r="D17" s="230"/>
      <c r="E17" s="275"/>
      <c r="F17" s="189"/>
      <c r="G17" s="189"/>
      <c r="H17" s="189"/>
      <c r="I17" s="189"/>
      <c r="J17" s="189"/>
      <c r="K17" s="189"/>
      <c r="L17" s="189"/>
    </row>
    <row r="18" spans="1:12" ht="15.75" thickTop="1" x14ac:dyDescent="0.25">
      <c r="L18" s="190"/>
    </row>
  </sheetData>
  <mergeCells count="1">
    <mergeCell ref="A17:E17"/>
  </mergeCells>
  <hyperlinks>
    <hyperlink ref="A17" r:id="rId1"/>
  </hyperlinks>
  <pageMargins left="0.75" right="0.75" top="1" bottom="1" header="0" footer="0"/>
  <pageSetup paperSize="9" scale="56" fitToHeight="0" orientation="landscape" r:id="rId2"/>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11</vt:i4>
      </vt:variant>
      <vt:variant>
        <vt:lpstr>Rangos con nombre</vt:lpstr>
      </vt:variant>
      <vt:variant>
        <vt:i4>5</vt:i4>
      </vt:variant>
    </vt:vector>
  </HeadingPairs>
  <TitlesOfParts>
    <vt:vector size="16" baseType="lpstr">
      <vt:lpstr>Índice</vt:lpstr>
      <vt:lpstr>1.1</vt:lpstr>
      <vt:lpstr>1.2</vt:lpstr>
      <vt:lpstr>1.3</vt:lpstr>
      <vt:lpstr>1.4</vt:lpstr>
      <vt:lpstr>1.5</vt:lpstr>
      <vt:lpstr>1.6</vt:lpstr>
      <vt:lpstr>1.7</vt:lpstr>
      <vt:lpstr>1.8</vt:lpstr>
      <vt:lpstr>1.9</vt:lpstr>
      <vt:lpstr>1.10</vt:lpstr>
      <vt:lpstr>'1.1'!Área_de_impresión</vt:lpstr>
      <vt:lpstr>'1.3'!Área_de_impresión</vt:lpstr>
      <vt:lpstr>'1.4'!Área_de_impresión</vt:lpstr>
      <vt:lpstr>'1.9'!Área_de_impresión</vt:lpstr>
      <vt:lpstr>Índice!Área_de_impresión</vt:lpstr>
    </vt:vector>
  </TitlesOfParts>
  <Company>EJIE</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Montoya Arroniz, Imanol</dc:creator>
  <cp:lastModifiedBy>Miranda Serrano, Erika</cp:lastModifiedBy>
  <cp:lastPrinted>2017-04-04T14:22:54Z</cp:lastPrinted>
  <dcterms:created xsi:type="dcterms:W3CDTF">2016-06-15T10:09:19Z</dcterms:created>
  <dcterms:modified xsi:type="dcterms:W3CDTF">2017-12-22T15:02:27Z</dcterms:modified>
</cp:coreProperties>
</file>