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ika\Desktop\TELELANA\FM\Publicar\"/>
    </mc:Choice>
  </mc:AlternateContent>
  <xr:revisionPtr revIDLastSave="0" documentId="13_ncr:1_{052BB8A6-6A58-4A6B-B6C5-9763A26CD84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Índice" sheetId="15" r:id="rId1"/>
    <sheet name="1-Cuenta_doméstica" sheetId="5" r:id="rId2"/>
    <sheet name="2-Cuenta_import" sheetId="18" r:id="rId3"/>
    <sheet name="3-Cuenta_export" sheetId="19" r:id="rId4"/>
    <sheet name="4-Resumen" sheetId="20" r:id="rId5"/>
  </sheets>
  <definedNames>
    <definedName name="_xlnm.Print_Area" localSheetId="1">'1-Cuenta_doméstica'!$A$1:$U$44</definedName>
    <definedName name="_xlnm.Print_Area" localSheetId="2">'2-Cuenta_import'!$A$1:$T$27</definedName>
    <definedName name="_xlnm.Print_Area" localSheetId="3">'3-Cuenta_export'!$A$1:$K$24</definedName>
    <definedName name="_xlnm.Print_Area" localSheetId="4">'4-Resumen'!$A$1:$K$22</definedName>
    <definedName name="_xlnm.Print_Area" localSheetId="0">Índice!$A$1:$A$9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20" l="1"/>
  <c r="N10" i="20"/>
  <c r="M12" i="20" l="1"/>
  <c r="M9" i="20"/>
  <c r="M16" i="19"/>
  <c r="M10" i="19"/>
  <c r="X10" i="18"/>
  <c r="X17" i="18"/>
  <c r="W17" i="18"/>
  <c r="L12" i="20"/>
  <c r="L9" i="20"/>
  <c r="L16" i="19"/>
  <c r="U17" i="18"/>
  <c r="V17" i="18"/>
  <c r="Z26" i="5"/>
  <c r="X26" i="5"/>
  <c r="N18" i="19" l="1"/>
  <c r="K18" i="19" l="1"/>
  <c r="L18" i="19"/>
  <c r="U18" i="18"/>
  <c r="W18" i="18"/>
  <c r="V19" i="18"/>
  <c r="X19" i="18"/>
  <c r="W21" i="18" l="1"/>
  <c r="U21" i="18"/>
  <c r="M18" i="19"/>
  <c r="X18" i="5"/>
  <c r="V18" i="5" l="1"/>
  <c r="T18" i="5" l="1"/>
  <c r="R18" i="5"/>
  <c r="P18" i="5"/>
  <c r="N18" i="5"/>
  <c r="L18" i="5"/>
  <c r="J18" i="5"/>
  <c r="H18" i="5"/>
  <c r="F18" i="5"/>
  <c r="D18" i="5"/>
</calcChain>
</file>

<file path=xl/sharedStrings.xml><?xml version="1.0" encoding="utf-8"?>
<sst xmlns="http://schemas.openxmlformats.org/spreadsheetml/2006/main" count="598" uniqueCount="82">
  <si>
    <t>-</t>
  </si>
  <si>
    <t>Biomasa</t>
  </si>
  <si>
    <t>Agricultura</t>
  </si>
  <si>
    <t>Cereales</t>
  </si>
  <si>
    <t>Tubérculos</t>
  </si>
  <si>
    <t>Cultivos industriales</t>
  </si>
  <si>
    <t>Cultivos forrajeros</t>
  </si>
  <si>
    <t>Hortalizas</t>
  </si>
  <si>
    <t>Frutas frescas no cítricos</t>
  </si>
  <si>
    <t>Flores</t>
  </si>
  <si>
    <t>Cítricos</t>
  </si>
  <si>
    <t>Frutos secos</t>
  </si>
  <si>
    <t>Viñedo</t>
  </si>
  <si>
    <t>Olivar</t>
  </si>
  <si>
    <t>Otros cultivos leñosos</t>
  </si>
  <si>
    <t>Total Agricultura</t>
  </si>
  <si>
    <t>Selvicultura, caza y pesca</t>
  </si>
  <si>
    <t>Madera</t>
  </si>
  <si>
    <t>Leña</t>
  </si>
  <si>
    <t>Otras producciones forestales</t>
  </si>
  <si>
    <t>Caza</t>
  </si>
  <si>
    <t>Pesca aguas continentales</t>
  </si>
  <si>
    <t>Apicultura</t>
  </si>
  <si>
    <t>Pesca marina</t>
  </si>
  <si>
    <t>Total Selvicultura, Caza y Pesca</t>
  </si>
  <si>
    <t>Total Biomasa</t>
  </si>
  <si>
    <t>Recursos energéticos fósiles</t>
  </si>
  <si>
    <t>Minerales metálicos</t>
  </si>
  <si>
    <t>Minerales no metálicos</t>
  </si>
  <si>
    <t>Total Minería</t>
  </si>
  <si>
    <t>Total Excavación</t>
  </si>
  <si>
    <t>Dragados</t>
  </si>
  <si>
    <t>NTM doméstico</t>
  </si>
  <si>
    <t>ED</t>
  </si>
  <si>
    <t>FO doméstico</t>
  </si>
  <si>
    <t>FO</t>
  </si>
  <si>
    <t>Descripción</t>
  </si>
  <si>
    <t>Materiales</t>
  </si>
  <si>
    <t>Bióticos</t>
  </si>
  <si>
    <t>Combustibles fósiles</t>
  </si>
  <si>
    <t>Metálicos</t>
  </si>
  <si>
    <t>No metálicos</t>
  </si>
  <si>
    <t xml:space="preserve">Otros  </t>
  </si>
  <si>
    <t>Resto Mundo</t>
  </si>
  <si>
    <t>FO exterior</t>
  </si>
  <si>
    <t>NTM exterior</t>
  </si>
  <si>
    <t>Importaciones</t>
  </si>
  <si>
    <t>Resto Estado</t>
  </si>
  <si>
    <t>Electricidad</t>
  </si>
  <si>
    <t>Exportaciones</t>
  </si>
  <si>
    <t xml:space="preserve">FO doméstico </t>
  </si>
  <si>
    <t>IMD doméstico</t>
  </si>
  <si>
    <t>IMD exterior</t>
  </si>
  <si>
    <t xml:space="preserve">FO exterior </t>
  </si>
  <si>
    <t>IMD total</t>
  </si>
  <si>
    <t>FO total</t>
  </si>
  <si>
    <t>NTM total</t>
  </si>
  <si>
    <t>IMD exportaciones</t>
  </si>
  <si>
    <t>FO exportaciones</t>
  </si>
  <si>
    <t>NTM exportaciones</t>
  </si>
  <si>
    <t>Leguminosas grano</t>
  </si>
  <si>
    <t>Extracción Doméstica (ED)</t>
  </si>
  <si>
    <t>Total  Resto Mundo</t>
  </si>
  <si>
    <t>Total  Resto Estado</t>
  </si>
  <si>
    <t>Consumo Doméstico de Materiales</t>
  </si>
  <si>
    <r>
      <rPr>
        <b/>
        <sz val="7"/>
        <color theme="3"/>
        <rFont val="Arial"/>
        <family val="2"/>
      </rPr>
      <t>NTM:</t>
    </r>
    <r>
      <rPr>
        <sz val="7"/>
        <color theme="3"/>
        <rFont val="Arial"/>
        <family val="2"/>
      </rPr>
      <t xml:space="preserve"> Necesidad Total de Materiales</t>
    </r>
  </si>
  <si>
    <r>
      <t>(:)</t>
    </r>
    <r>
      <rPr>
        <sz val="7"/>
        <color theme="3"/>
        <rFont val="Arial"/>
        <family val="2"/>
      </rPr>
      <t xml:space="preserve"> No se dispone de datos.</t>
    </r>
  </si>
  <si>
    <r>
      <t xml:space="preserve">Unidades: </t>
    </r>
    <r>
      <rPr>
        <sz val="10"/>
        <color theme="3"/>
        <rFont val="Arial"/>
        <family val="2"/>
      </rPr>
      <t>toneladas</t>
    </r>
  </si>
  <si>
    <t>Minería</t>
  </si>
  <si>
    <t>Otros</t>
  </si>
  <si>
    <t>http://www.ingurumena.ejgv.euskadi.eus/r49-579/es/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</si>
  <si>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Gobierno Vasco. Dpto. de Medio Ambiente, Planificación Territorial y Vivienda. Estadística de Flujo de Materiales.</t>
    </r>
  </si>
  <si>
    <r>
      <rPr>
        <b/>
        <sz val="7"/>
        <color theme="3"/>
        <rFont val="Arial"/>
        <family val="2"/>
      </rPr>
      <t>FO</t>
    </r>
    <r>
      <rPr>
        <sz val="7"/>
        <color theme="3"/>
        <rFont val="Arial"/>
        <family val="2"/>
      </rPr>
      <t>: Flujos Ocultos</t>
    </r>
  </si>
  <si>
    <t>1.2.-Cuentas de flujos de materiales de la C.A. del País Vasco. Importaciones. 2005-2017.</t>
  </si>
  <si>
    <t>1.1.- Cuentas de flujos de materiales de la C.A. del País Vasco. Extracción Doméstica (ED). 2005-2017.</t>
  </si>
  <si>
    <t>Estadística de flujo de materiales de la C.A. del País Vasco. 2005-2017.</t>
  </si>
  <si>
    <t>1. Cuentas de flujos de materiales de la C.A. del País Vasco. 2005-2017.</t>
  </si>
  <si>
    <t>1.2.- Cuentas de flujos de materiales de la C.A. del País Vasco. Importaciones. 2005-2017.</t>
  </si>
  <si>
    <t>1.3.- Cuentas de flujos de materiales de la C.A. del País Vasco. Exportaciones. 2005-2017.</t>
  </si>
  <si>
    <t>1.4.- Resumen de la cuenta de flujos de materiales de la C.A. del País Vasco. 2005-2017.</t>
  </si>
  <si>
    <t>1.3.-Cuentas de flujos de materiales de la C.A. del País Vasco. Exportaciones. 2005-2017.</t>
  </si>
  <si>
    <t>1.4.-Resumen de la cuenta de flujos de materiales de la C.A. del País Vasco. 2005-2017.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</si>
</sst>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indexed="31"/>
      <name val="Arial"/>
      <family val="2"/>
    </font>
    <font>
      <b/>
      <u/>
      <sz val="7"/>
      <color indexed="31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b/>
      <sz val="9"/>
      <color theme="4" tint="0.59999389629810485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sz val="9"/>
      <color theme="0"/>
      <name val="Arial"/>
      <family val="2"/>
    </font>
    <font>
      <b/>
      <sz val="12"/>
      <color theme="4" tint="0.59999389629810485"/>
      <name val="Arial"/>
      <family val="2"/>
    </font>
    <font>
      <b/>
      <sz val="8"/>
      <color theme="4" tint="0.59999389629810485"/>
      <name val="Arial"/>
      <family val="2"/>
    </font>
    <font>
      <sz val="9"/>
      <color theme="3"/>
      <name val="Arial"/>
      <family val="2"/>
    </font>
    <font>
      <b/>
      <i/>
      <sz val="9"/>
      <color theme="4" tint="0.59999389629810485"/>
      <name val="Arial"/>
      <family val="2"/>
    </font>
    <font>
      <b/>
      <i/>
      <sz val="12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sz val="10"/>
      <color theme="4" tint="0.5999938962981048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 style="thin">
        <color indexed="50"/>
      </right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9"/>
      </left>
      <right style="thin">
        <color indexed="50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1" applyNumberFormat="0" applyFill="0" applyAlignment="0" applyProtection="0"/>
  </cellStyleXfs>
  <cellXfs count="105">
    <xf numFmtId="0" fontId="0" fillId="0" borderId="0" xfId="0"/>
    <xf numFmtId="0" fontId="0" fillId="0" borderId="2" xfId="0" applyBorder="1"/>
    <xf numFmtId="0" fontId="0" fillId="0" borderId="4" xfId="0" applyBorder="1"/>
    <xf numFmtId="3" fontId="0" fillId="0" borderId="4" xfId="0" applyNumberFormat="1" applyBorder="1"/>
    <xf numFmtId="0" fontId="0" fillId="0" borderId="2" xfId="0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10" fillId="0" borderId="1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right" vertical="center"/>
    </xf>
    <xf numFmtId="0" fontId="0" fillId="0" borderId="12" xfId="0" applyFill="1" applyBorder="1" applyAlignment="1"/>
    <xf numFmtId="0" fontId="0" fillId="0" borderId="13" xfId="0" applyFill="1" applyBorder="1" applyAlignment="1"/>
    <xf numFmtId="0" fontId="12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/>
    </xf>
    <xf numFmtId="0" fontId="13" fillId="3" borderId="1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 wrapText="1"/>
    </xf>
    <xf numFmtId="0" fontId="0" fillId="0" borderId="2" xfId="0" applyBorder="1" applyAlignment="1"/>
    <xf numFmtId="3" fontId="0" fillId="0" borderId="4" xfId="0" applyNumberFormat="1" applyBorder="1" applyAlignment="1"/>
    <xf numFmtId="0" fontId="5" fillId="0" borderId="15" xfId="0" applyFont="1" applyBorder="1" applyAlignment="1"/>
    <xf numFmtId="0" fontId="12" fillId="0" borderId="14" xfId="0" applyFont="1" applyBorder="1" applyAlignment="1">
      <alignment vertical="top"/>
    </xf>
    <xf numFmtId="3" fontId="0" fillId="0" borderId="2" xfId="0" applyNumberFormat="1" applyBorder="1" applyAlignment="1"/>
    <xf numFmtId="0" fontId="7" fillId="0" borderId="17" xfId="0" applyFont="1" applyBorder="1"/>
    <xf numFmtId="0" fontId="14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right" vertical="center"/>
    </xf>
    <xf numFmtId="0" fontId="14" fillId="3" borderId="22" xfId="0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right" vertical="center"/>
    </xf>
    <xf numFmtId="0" fontId="16" fillId="3" borderId="21" xfId="0" applyFont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/>
    <xf numFmtId="0" fontId="7" fillId="0" borderId="24" xfId="0" applyFont="1" applyBorder="1"/>
    <xf numFmtId="3" fontId="3" fillId="3" borderId="25" xfId="0" applyNumberFormat="1" applyFont="1" applyFill="1" applyBorder="1" applyAlignment="1">
      <alignment horizontal="right" vertical="center"/>
    </xf>
    <xf numFmtId="0" fontId="8" fillId="0" borderId="3" xfId="0" applyFont="1" applyBorder="1"/>
    <xf numFmtId="0" fontId="0" fillId="0" borderId="3" xfId="0" applyFill="1" applyBorder="1" applyAlignment="1"/>
    <xf numFmtId="3" fontId="1" fillId="2" borderId="23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vertical="center" wrapText="1"/>
    </xf>
    <xf numFmtId="3" fontId="3" fillId="3" borderId="21" xfId="0" applyNumberFormat="1" applyFont="1" applyFill="1" applyBorder="1" applyAlignment="1">
      <alignment horizontal="right" vertical="center"/>
    </xf>
    <xf numFmtId="0" fontId="15" fillId="3" borderId="26" xfId="0" applyFont="1" applyFill="1" applyBorder="1" applyAlignment="1">
      <alignment horizontal="left" vertical="center" wrapText="1"/>
    </xf>
    <xf numFmtId="3" fontId="19" fillId="3" borderId="22" xfId="0" applyNumberFormat="1" applyFont="1" applyFill="1" applyBorder="1" applyAlignment="1">
      <alignment horizontal="right" vertical="center"/>
    </xf>
    <xf numFmtId="0" fontId="20" fillId="2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4" fillId="3" borderId="20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vertical="center" wrapText="1"/>
    </xf>
    <xf numFmtId="0" fontId="15" fillId="3" borderId="26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/>
    </xf>
    <xf numFmtId="3" fontId="1" fillId="2" borderId="29" xfId="0" applyNumberFormat="1" applyFont="1" applyFill="1" applyBorder="1" applyAlignment="1">
      <alignment horizontal="right" vertical="center"/>
    </xf>
    <xf numFmtId="0" fontId="13" fillId="3" borderId="2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/>
    <xf numFmtId="0" fontId="7" fillId="0" borderId="3" xfId="0" applyFont="1" applyFill="1" applyBorder="1"/>
    <xf numFmtId="0" fontId="7" fillId="0" borderId="3" xfId="0" applyFont="1" applyFill="1" applyBorder="1" applyAlignment="1"/>
    <xf numFmtId="3" fontId="7" fillId="0" borderId="24" xfId="0" applyNumberFormat="1" applyFont="1" applyFill="1" applyBorder="1"/>
    <xf numFmtId="3" fontId="1" fillId="0" borderId="3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vertical="center"/>
    </xf>
    <xf numFmtId="3" fontId="3" fillId="3" borderId="25" xfId="0" applyNumberFormat="1" applyFont="1" applyFill="1" applyBorder="1" applyAlignment="1">
      <alignment horizontal="center" vertical="center"/>
    </xf>
    <xf numFmtId="3" fontId="7" fillId="0" borderId="24" xfId="0" applyNumberFormat="1" applyFont="1" applyBorder="1"/>
    <xf numFmtId="0" fontId="21" fillId="3" borderId="16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left" vertical="center"/>
    </xf>
    <xf numFmtId="0" fontId="23" fillId="0" borderId="6" xfId="0" applyFont="1" applyBorder="1" applyAlignment="1">
      <alignment wrapText="1"/>
    </xf>
    <xf numFmtId="0" fontId="13" fillId="0" borderId="5" xfId="0" applyFont="1" applyBorder="1"/>
    <xf numFmtId="0" fontId="13" fillId="0" borderId="8" xfId="1" applyFont="1" applyFill="1" applyBorder="1" applyAlignment="1" applyProtection="1">
      <alignment horizontal="left" vertical="center" wrapText="1" indent="2"/>
    </xf>
    <xf numFmtId="0" fontId="13" fillId="0" borderId="9" xfId="1" applyFont="1" applyFill="1" applyBorder="1" applyAlignment="1" applyProtection="1">
      <alignment horizontal="left" vertical="center" wrapText="1" indent="2"/>
    </xf>
    <xf numFmtId="0" fontId="13" fillId="0" borderId="3" xfId="0" applyFont="1" applyBorder="1"/>
    <xf numFmtId="0" fontId="12" fillId="0" borderId="1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11" fillId="2" borderId="0" xfId="0" applyFont="1" applyFill="1" applyBorder="1" applyAlignment="1"/>
    <xf numFmtId="0" fontId="14" fillId="3" borderId="20" xfId="0" applyFont="1" applyFill="1" applyBorder="1" applyAlignment="1"/>
    <xf numFmtId="0" fontId="14" fillId="3" borderId="27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4" fillId="3" borderId="21" xfId="0" applyFont="1" applyFill="1" applyBorder="1" applyAlignment="1">
      <alignment vertical="center"/>
    </xf>
    <xf numFmtId="0" fontId="8" fillId="0" borderId="3" xfId="0" applyFont="1" applyBorder="1" applyAlignment="1"/>
    <xf numFmtId="0" fontId="18" fillId="3" borderId="21" xfId="0" applyFont="1" applyFill="1" applyBorder="1" applyAlignment="1">
      <alignment vertical="center" wrapText="1"/>
    </xf>
    <xf numFmtId="0" fontId="0" fillId="0" borderId="4" xfId="0" applyBorder="1" applyAlignment="1"/>
    <xf numFmtId="0" fontId="12" fillId="0" borderId="3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7" fillId="0" borderId="24" xfId="0" applyFont="1" applyBorder="1" applyAlignment="1">
      <alignment horizontal="right"/>
    </xf>
    <xf numFmtId="0" fontId="15" fillId="3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/>
    </xf>
    <xf numFmtId="0" fontId="12" fillId="2" borderId="14" xfId="1" applyFont="1" applyFill="1" applyBorder="1" applyAlignment="1" applyProtection="1">
      <alignment horizontal="left" vertical="top"/>
    </xf>
    <xf numFmtId="0" fontId="9" fillId="2" borderId="31" xfId="0" applyFont="1" applyFill="1" applyBorder="1" applyAlignment="1">
      <alignment horizontal="left" vertical="center" indent="2"/>
    </xf>
    <xf numFmtId="0" fontId="9" fillId="2" borderId="7" xfId="0" applyFont="1" applyFill="1" applyBorder="1" applyAlignment="1">
      <alignment horizontal="left" vertical="center" indent="2"/>
    </xf>
    <xf numFmtId="0" fontId="0" fillId="0" borderId="32" xfId="0" applyBorder="1"/>
    <xf numFmtId="0" fontId="0" fillId="0" borderId="24" xfId="0" applyBorder="1"/>
    <xf numFmtId="3" fontId="0" fillId="2" borderId="0" xfId="0" applyNumberFormat="1" applyFill="1" applyBorder="1"/>
    <xf numFmtId="0" fontId="0" fillId="0" borderId="17" xfId="0" applyBorder="1"/>
    <xf numFmtId="0" fontId="0" fillId="2" borderId="0" xfId="0" applyFill="1" applyBorder="1"/>
    <xf numFmtId="0" fontId="25" fillId="3" borderId="18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GHG whole table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urumena.ejgv.euskadi.eus/r49-579/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urumena.ejgv.euskadi.eus/r49-579/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gurumena.ejgv.euskadi.eus/r49-579/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ngurumena.ejgv.euskadi.eus/r49-579/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gurumena.ejgv.euskadi.eus/r49-579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115"/>
  <sheetViews>
    <sheetView tabSelected="1" zoomScaleNormal="100" workbookViewId="0"/>
  </sheetViews>
  <sheetFormatPr baseColWidth="10" defaultColWidth="11.453125" defaultRowHeight="12.5" x14ac:dyDescent="0.25"/>
  <cols>
    <col min="1" max="1" width="120.81640625" style="1" customWidth="1"/>
    <col min="2" max="16384" width="11.453125" style="1"/>
  </cols>
  <sheetData>
    <row r="1" spans="1:1" ht="15" customHeight="1" thickTop="1" x14ac:dyDescent="0.25">
      <c r="A1" s="69"/>
    </row>
    <row r="2" spans="1:1" ht="33" customHeight="1" x14ac:dyDescent="0.25">
      <c r="A2" s="94" t="s">
        <v>75</v>
      </c>
    </row>
    <row r="3" spans="1:1" ht="40.5" customHeight="1" thickBot="1" x14ac:dyDescent="0.3">
      <c r="A3" s="93" t="s">
        <v>76</v>
      </c>
    </row>
    <row r="4" spans="1:1" ht="11.25" customHeight="1" thickTop="1" thickBot="1" x14ac:dyDescent="0.3">
      <c r="A4" s="70"/>
    </row>
    <row r="5" spans="1:1" s="4" customFormat="1" ht="20.149999999999999" customHeight="1" thickTop="1" x14ac:dyDescent="0.25">
      <c r="A5" s="71" t="s">
        <v>74</v>
      </c>
    </row>
    <row r="6" spans="1:1" s="4" customFormat="1" ht="20.149999999999999" customHeight="1" x14ac:dyDescent="0.25">
      <c r="A6" s="71" t="s">
        <v>77</v>
      </c>
    </row>
    <row r="7" spans="1:1" s="4" customFormat="1" ht="20.149999999999999" customHeight="1" x14ac:dyDescent="0.25">
      <c r="A7" s="71" t="s">
        <v>78</v>
      </c>
    </row>
    <row r="8" spans="1:1" s="4" customFormat="1" ht="20.149999999999999" customHeight="1" thickBot="1" x14ac:dyDescent="0.3">
      <c r="A8" s="72" t="s">
        <v>79</v>
      </c>
    </row>
    <row r="9" spans="1:1" ht="9.75" customHeight="1" thickTop="1" thickBot="1" x14ac:dyDescent="0.3">
      <c r="A9" s="73"/>
    </row>
    <row r="10" spans="1:1" ht="13" thickTop="1" x14ac:dyDescent="0.25">
      <c r="A10" s="91" t="s">
        <v>71</v>
      </c>
    </row>
    <row r="11" spans="1:1" ht="13" thickBot="1" x14ac:dyDescent="0.3">
      <c r="A11" s="92" t="s">
        <v>70</v>
      </c>
    </row>
    <row r="12" spans="1:1" ht="13" thickTop="1" x14ac:dyDescent="0.25"/>
    <row r="13" spans="1:1" ht="19.5" customHeight="1" x14ac:dyDescent="0.25"/>
    <row r="14" spans="1:1" ht="19.5" customHeight="1" x14ac:dyDescent="0.25"/>
    <row r="15" spans="1:1" ht="19.5" customHeight="1" x14ac:dyDescent="0.25"/>
    <row r="16" spans="1:1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  <row r="114" ht="19.5" customHeight="1" x14ac:dyDescent="0.25"/>
    <row r="115" ht="19.5" customHeight="1" x14ac:dyDescent="0.25"/>
  </sheetData>
  <phoneticPr fontId="1" type="noConversion"/>
  <hyperlinks>
    <hyperlink ref="A11" r:id="rId1" xr:uid="{00000000-0004-0000-0000-000000000000}"/>
  </hyperlinks>
  <pageMargins left="0.75" right="0.75" top="1" bottom="1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6"/>
  </sheetPr>
  <dimension ref="A1:AC48"/>
  <sheetViews>
    <sheetView zoomScaleNormal="100" workbookViewId="0"/>
  </sheetViews>
  <sheetFormatPr baseColWidth="10" defaultColWidth="11.453125" defaultRowHeight="12.5" x14ac:dyDescent="0.25"/>
  <cols>
    <col min="1" max="1" width="11.1796875" style="17" customWidth="1"/>
    <col min="2" max="2" width="16" style="1" customWidth="1"/>
    <col min="3" max="3" width="22.54296875" style="17" customWidth="1"/>
    <col min="4" max="29" width="10.7265625" style="1" customWidth="1"/>
    <col min="30" max="16384" width="11.453125" style="1"/>
  </cols>
  <sheetData>
    <row r="1" spans="1:29" s="4" customFormat="1" ht="48" customHeight="1" thickTop="1" x14ac:dyDescent="0.25">
      <c r="A1" s="15" t="s">
        <v>74</v>
      </c>
      <c r="B1" s="7"/>
      <c r="C1" s="1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15.5" x14ac:dyDescent="0.3">
      <c r="A2" s="77" t="s">
        <v>67</v>
      </c>
      <c r="B2" s="5"/>
      <c r="C2" s="1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5" customHeight="1" x14ac:dyDescent="0.3">
      <c r="A3" s="78"/>
      <c r="B3" s="103" t="s">
        <v>36</v>
      </c>
      <c r="C3" s="102" t="s">
        <v>37</v>
      </c>
      <c r="D3" s="28">
        <v>2005</v>
      </c>
      <c r="E3" s="29"/>
      <c r="F3" s="28">
        <v>2006</v>
      </c>
      <c r="G3" s="29"/>
      <c r="H3" s="28">
        <v>2007</v>
      </c>
      <c r="I3" s="29"/>
      <c r="J3" s="28">
        <v>2008</v>
      </c>
      <c r="K3" s="29"/>
      <c r="L3" s="28">
        <v>2009</v>
      </c>
      <c r="M3" s="29"/>
      <c r="N3" s="28">
        <v>2010</v>
      </c>
      <c r="O3" s="29"/>
      <c r="P3" s="28">
        <v>2011</v>
      </c>
      <c r="Q3" s="29"/>
      <c r="R3" s="28">
        <v>2012</v>
      </c>
      <c r="S3" s="29"/>
      <c r="T3" s="28">
        <v>2013</v>
      </c>
      <c r="U3" s="29"/>
      <c r="V3" s="28">
        <v>2014</v>
      </c>
      <c r="W3" s="29"/>
      <c r="X3" s="28">
        <v>2015</v>
      </c>
      <c r="Y3" s="29"/>
      <c r="Z3" s="28">
        <v>2016</v>
      </c>
      <c r="AA3" s="29"/>
      <c r="AB3" s="28">
        <v>2017</v>
      </c>
      <c r="AC3" s="29"/>
    </row>
    <row r="4" spans="1:29" ht="25" customHeight="1" x14ac:dyDescent="0.25">
      <c r="A4" s="79"/>
      <c r="B4" s="104"/>
      <c r="C4" s="50"/>
      <c r="D4" s="14" t="s">
        <v>33</v>
      </c>
      <c r="E4" s="14" t="s">
        <v>35</v>
      </c>
      <c r="F4" s="14" t="s">
        <v>33</v>
      </c>
      <c r="G4" s="14" t="s">
        <v>35</v>
      </c>
      <c r="H4" s="14" t="s">
        <v>33</v>
      </c>
      <c r="I4" s="14" t="s">
        <v>35</v>
      </c>
      <c r="J4" s="14" t="s">
        <v>33</v>
      </c>
      <c r="K4" s="14" t="s">
        <v>35</v>
      </c>
      <c r="L4" s="14" t="s">
        <v>33</v>
      </c>
      <c r="M4" s="14" t="s">
        <v>35</v>
      </c>
      <c r="N4" s="14" t="s">
        <v>33</v>
      </c>
      <c r="O4" s="14" t="s">
        <v>35</v>
      </c>
      <c r="P4" s="14" t="s">
        <v>33</v>
      </c>
      <c r="Q4" s="14" t="s">
        <v>35</v>
      </c>
      <c r="R4" s="14" t="s">
        <v>33</v>
      </c>
      <c r="S4" s="14" t="s">
        <v>35</v>
      </c>
      <c r="T4" s="14" t="s">
        <v>33</v>
      </c>
      <c r="U4" s="14" t="s">
        <v>35</v>
      </c>
      <c r="V4" s="14" t="s">
        <v>33</v>
      </c>
      <c r="W4" s="14" t="s">
        <v>35</v>
      </c>
      <c r="X4" s="14" t="s">
        <v>33</v>
      </c>
      <c r="Y4" s="14" t="s">
        <v>35</v>
      </c>
      <c r="Z4" s="14" t="s">
        <v>33</v>
      </c>
      <c r="AA4" s="14" t="s">
        <v>35</v>
      </c>
      <c r="AB4" s="14" t="s">
        <v>33</v>
      </c>
      <c r="AC4" s="14" t="s">
        <v>35</v>
      </c>
    </row>
    <row r="5" spans="1:29" ht="15" customHeight="1" x14ac:dyDescent="0.25">
      <c r="A5" s="80"/>
      <c r="B5" s="25" t="s">
        <v>2</v>
      </c>
      <c r="C5" s="46" t="s">
        <v>3</v>
      </c>
      <c r="D5" s="30">
        <v>448793</v>
      </c>
      <c r="E5" s="39" t="s">
        <v>0</v>
      </c>
      <c r="F5" s="30">
        <v>433805</v>
      </c>
      <c r="G5" s="39" t="s">
        <v>0</v>
      </c>
      <c r="H5" s="30">
        <v>442394</v>
      </c>
      <c r="I5" s="39" t="s">
        <v>0</v>
      </c>
      <c r="J5" s="30">
        <v>449897</v>
      </c>
      <c r="K5" s="39" t="s">
        <v>0</v>
      </c>
      <c r="L5" s="30">
        <v>382459</v>
      </c>
      <c r="M5" s="39" t="s">
        <v>0</v>
      </c>
      <c r="N5" s="30">
        <v>515030.33747546887</v>
      </c>
      <c r="O5" s="39" t="s">
        <v>0</v>
      </c>
      <c r="P5" s="30">
        <v>527881.30514214316</v>
      </c>
      <c r="Q5" s="39" t="s">
        <v>0</v>
      </c>
      <c r="R5" s="30">
        <v>466716</v>
      </c>
      <c r="S5" s="39" t="s">
        <v>0</v>
      </c>
      <c r="T5" s="30">
        <v>366053</v>
      </c>
      <c r="U5" s="39" t="s">
        <v>0</v>
      </c>
      <c r="V5" s="30">
        <v>368272</v>
      </c>
      <c r="W5" s="39" t="s">
        <v>0</v>
      </c>
      <c r="X5" s="30">
        <v>340864.62318048236</v>
      </c>
      <c r="Y5" s="39" t="s">
        <v>0</v>
      </c>
      <c r="Z5" s="30">
        <v>475922</v>
      </c>
      <c r="AA5" s="39" t="s">
        <v>0</v>
      </c>
      <c r="AB5" s="30">
        <v>400931</v>
      </c>
      <c r="AC5" s="39" t="s">
        <v>0</v>
      </c>
    </row>
    <row r="6" spans="1:29" ht="15" customHeight="1" x14ac:dyDescent="0.25">
      <c r="A6" s="81"/>
      <c r="B6" s="26" t="s">
        <v>2</v>
      </c>
      <c r="C6" s="46" t="s">
        <v>60</v>
      </c>
      <c r="D6" s="30">
        <v>4827.1859066488723</v>
      </c>
      <c r="E6" s="39" t="s">
        <v>0</v>
      </c>
      <c r="F6" s="30">
        <v>2674</v>
      </c>
      <c r="G6" s="39" t="s">
        <v>0</v>
      </c>
      <c r="H6" s="30">
        <v>2430</v>
      </c>
      <c r="I6" s="39" t="s">
        <v>0</v>
      </c>
      <c r="J6" s="30">
        <v>1420</v>
      </c>
      <c r="K6" s="39" t="s">
        <v>0</v>
      </c>
      <c r="L6" s="30">
        <v>1452</v>
      </c>
      <c r="M6" s="39" t="s">
        <v>0</v>
      </c>
      <c r="N6" s="30">
        <v>3778.3949436188591</v>
      </c>
      <c r="O6" s="39" t="s">
        <v>0</v>
      </c>
      <c r="P6" s="30">
        <v>8245.9929325787907</v>
      </c>
      <c r="Q6" s="39" t="s">
        <v>0</v>
      </c>
      <c r="R6" s="30">
        <v>8362.9929325787907</v>
      </c>
      <c r="S6" s="39" t="s">
        <v>0</v>
      </c>
      <c r="T6" s="30">
        <v>7117.9929325787907</v>
      </c>
      <c r="U6" s="39" t="s">
        <v>0</v>
      </c>
      <c r="V6" s="30">
        <v>8019.9929325787907</v>
      </c>
      <c r="W6" s="39" t="s">
        <v>0</v>
      </c>
      <c r="X6" s="30">
        <v>10383.992932578791</v>
      </c>
      <c r="Y6" s="39" t="s">
        <v>0</v>
      </c>
      <c r="Z6" s="30">
        <v>11766.725622790489</v>
      </c>
      <c r="AA6" s="39" t="s">
        <v>0</v>
      </c>
      <c r="AB6" s="30">
        <v>7484.0369187449833</v>
      </c>
      <c r="AC6" s="39" t="s">
        <v>0</v>
      </c>
    </row>
    <row r="7" spans="1:29" ht="15" customHeight="1" x14ac:dyDescent="0.25">
      <c r="A7" s="81"/>
      <c r="B7" s="26" t="s">
        <v>2</v>
      </c>
      <c r="C7" s="46" t="s">
        <v>4</v>
      </c>
      <c r="D7" s="30">
        <v>70228</v>
      </c>
      <c r="E7" s="39" t="s">
        <v>0</v>
      </c>
      <c r="F7" s="30">
        <v>77555</v>
      </c>
      <c r="G7" s="39" t="s">
        <v>0</v>
      </c>
      <c r="H7" s="30">
        <v>73000</v>
      </c>
      <c r="I7" s="39" t="s">
        <v>0</v>
      </c>
      <c r="J7" s="30">
        <v>46910</v>
      </c>
      <c r="K7" s="39" t="s">
        <v>0</v>
      </c>
      <c r="L7" s="30">
        <v>68155</v>
      </c>
      <c r="M7" s="39" t="s">
        <v>0</v>
      </c>
      <c r="N7" s="30">
        <v>59999</v>
      </c>
      <c r="O7" s="39" t="s">
        <v>0</v>
      </c>
      <c r="P7" s="30">
        <v>52846</v>
      </c>
      <c r="Q7" s="39" t="s">
        <v>0</v>
      </c>
      <c r="R7" s="30">
        <v>48655</v>
      </c>
      <c r="S7" s="39" t="s">
        <v>0</v>
      </c>
      <c r="T7" s="30">
        <v>53386</v>
      </c>
      <c r="U7" s="39" t="s">
        <v>0</v>
      </c>
      <c r="V7" s="30">
        <v>52821</v>
      </c>
      <c r="W7" s="39" t="s">
        <v>0</v>
      </c>
      <c r="X7" s="30">
        <v>64599</v>
      </c>
      <c r="Y7" s="39" t="s">
        <v>0</v>
      </c>
      <c r="Z7" s="30">
        <v>60969</v>
      </c>
      <c r="AA7" s="39" t="s">
        <v>0</v>
      </c>
      <c r="AB7" s="30">
        <v>72926</v>
      </c>
      <c r="AC7" s="39" t="s">
        <v>0</v>
      </c>
    </row>
    <row r="8" spans="1:29" ht="15" customHeight="1" x14ac:dyDescent="0.25">
      <c r="A8" s="81"/>
      <c r="B8" s="26" t="s">
        <v>2</v>
      </c>
      <c r="C8" s="46" t="s">
        <v>5</v>
      </c>
      <c r="D8" s="30">
        <v>231756</v>
      </c>
      <c r="E8" s="39" t="s">
        <v>0</v>
      </c>
      <c r="F8" s="30">
        <v>193197</v>
      </c>
      <c r="G8" s="39" t="s">
        <v>0</v>
      </c>
      <c r="H8" s="30">
        <v>187031</v>
      </c>
      <c r="I8" s="39" t="s">
        <v>0</v>
      </c>
      <c r="J8" s="30">
        <v>181866</v>
      </c>
      <c r="K8" s="39" t="s">
        <v>0</v>
      </c>
      <c r="L8" s="30">
        <v>220804</v>
      </c>
      <c r="M8" s="39" t="s">
        <v>0</v>
      </c>
      <c r="N8" s="30">
        <v>192863</v>
      </c>
      <c r="O8" s="39" t="s">
        <v>0</v>
      </c>
      <c r="P8" s="30">
        <v>218840</v>
      </c>
      <c r="Q8" s="39" t="s">
        <v>0</v>
      </c>
      <c r="R8" s="30">
        <v>215254</v>
      </c>
      <c r="S8" s="39" t="s">
        <v>0</v>
      </c>
      <c r="T8" s="30">
        <v>168951</v>
      </c>
      <c r="U8" s="39" t="s">
        <v>0</v>
      </c>
      <c r="V8" s="30">
        <v>208161</v>
      </c>
      <c r="W8" s="39" t="s">
        <v>0</v>
      </c>
      <c r="X8" s="30">
        <v>193199</v>
      </c>
      <c r="Y8" s="39" t="s">
        <v>0</v>
      </c>
      <c r="Z8" s="30">
        <v>163373</v>
      </c>
      <c r="AA8" s="39" t="s">
        <v>0</v>
      </c>
      <c r="AB8" s="30">
        <v>170289</v>
      </c>
      <c r="AC8" s="39" t="s">
        <v>0</v>
      </c>
    </row>
    <row r="9" spans="1:29" ht="15" customHeight="1" x14ac:dyDescent="0.25">
      <c r="A9" s="81"/>
      <c r="B9" s="26" t="s">
        <v>2</v>
      </c>
      <c r="C9" s="46" t="s">
        <v>6</v>
      </c>
      <c r="D9" s="30">
        <v>349017.5</v>
      </c>
      <c r="E9" s="39" t="s">
        <v>0</v>
      </c>
      <c r="F9" s="30">
        <v>332274.5</v>
      </c>
      <c r="G9" s="39" t="s">
        <v>0</v>
      </c>
      <c r="H9" s="30">
        <v>362319.5</v>
      </c>
      <c r="I9" s="39" t="s">
        <v>0</v>
      </c>
      <c r="J9" s="30">
        <v>334866</v>
      </c>
      <c r="K9" s="39" t="s">
        <v>0</v>
      </c>
      <c r="L9" s="30">
        <v>368078.42499999999</v>
      </c>
      <c r="M9" s="39" t="s">
        <v>0</v>
      </c>
      <c r="N9" s="30">
        <v>302023</v>
      </c>
      <c r="O9" s="39" t="s">
        <v>0</v>
      </c>
      <c r="P9" s="30">
        <v>304053.42499999999</v>
      </c>
      <c r="Q9" s="39" t="s">
        <v>0</v>
      </c>
      <c r="R9" s="30">
        <v>287671.42499999999</v>
      </c>
      <c r="S9" s="39" t="s">
        <v>0</v>
      </c>
      <c r="T9" s="30">
        <v>282470.42499999999</v>
      </c>
      <c r="U9" s="39" t="s">
        <v>0</v>
      </c>
      <c r="V9" s="30">
        <v>297304.42499999999</v>
      </c>
      <c r="W9" s="39" t="s">
        <v>0</v>
      </c>
      <c r="X9" s="30">
        <v>146272</v>
      </c>
      <c r="Y9" s="39" t="s">
        <v>0</v>
      </c>
      <c r="Z9" s="30">
        <v>146698.5</v>
      </c>
      <c r="AA9" s="39" t="s">
        <v>0</v>
      </c>
      <c r="AB9" s="30">
        <v>185229</v>
      </c>
      <c r="AC9" s="39" t="s">
        <v>0</v>
      </c>
    </row>
    <row r="10" spans="1:29" ht="15" customHeight="1" x14ac:dyDescent="0.25">
      <c r="A10" s="81"/>
      <c r="B10" s="45" t="s">
        <v>2</v>
      </c>
      <c r="C10" s="46" t="s">
        <v>7</v>
      </c>
      <c r="D10" s="30">
        <v>53195</v>
      </c>
      <c r="E10" s="39" t="s">
        <v>0</v>
      </c>
      <c r="F10" s="30">
        <v>53579</v>
      </c>
      <c r="G10" s="39" t="s">
        <v>0</v>
      </c>
      <c r="H10" s="30">
        <v>49020</v>
      </c>
      <c r="I10" s="39" t="s">
        <v>0</v>
      </c>
      <c r="J10" s="30">
        <v>48762</v>
      </c>
      <c r="K10" s="39" t="s">
        <v>0</v>
      </c>
      <c r="L10" s="30">
        <v>49052</v>
      </c>
      <c r="M10" s="39" t="s">
        <v>0</v>
      </c>
      <c r="N10" s="30">
        <v>46670.32</v>
      </c>
      <c r="O10" s="39" t="s">
        <v>0</v>
      </c>
      <c r="P10" s="30">
        <v>49040</v>
      </c>
      <c r="Q10" s="39" t="s">
        <v>0</v>
      </c>
      <c r="R10" s="30">
        <v>45793</v>
      </c>
      <c r="S10" s="39" t="s">
        <v>0</v>
      </c>
      <c r="T10" s="30">
        <v>44088</v>
      </c>
      <c r="U10" s="39" t="s">
        <v>0</v>
      </c>
      <c r="V10" s="30">
        <v>46723</v>
      </c>
      <c r="W10" s="39" t="s">
        <v>0</v>
      </c>
      <c r="X10" s="30">
        <v>49142</v>
      </c>
      <c r="Y10" s="39" t="s">
        <v>0</v>
      </c>
      <c r="Z10" s="30">
        <v>60232.95</v>
      </c>
      <c r="AA10" s="39" t="s">
        <v>0</v>
      </c>
      <c r="AB10" s="30">
        <v>44925</v>
      </c>
      <c r="AC10" s="39" t="s">
        <v>0</v>
      </c>
    </row>
    <row r="11" spans="1:29" ht="15" customHeight="1" x14ac:dyDescent="0.25">
      <c r="A11" s="81"/>
      <c r="B11" s="26" t="s">
        <v>2</v>
      </c>
      <c r="C11" s="46" t="s">
        <v>8</v>
      </c>
      <c r="D11" s="30">
        <v>11557</v>
      </c>
      <c r="E11" s="39" t="s">
        <v>0</v>
      </c>
      <c r="F11" s="30">
        <v>14307</v>
      </c>
      <c r="G11" s="39" t="s">
        <v>0</v>
      </c>
      <c r="H11" s="30">
        <v>11822</v>
      </c>
      <c r="I11" s="39" t="s">
        <v>0</v>
      </c>
      <c r="J11" s="30">
        <v>16341</v>
      </c>
      <c r="K11" s="39" t="s">
        <v>0</v>
      </c>
      <c r="L11" s="30">
        <v>16289</v>
      </c>
      <c r="M11" s="39" t="s">
        <v>0</v>
      </c>
      <c r="N11" s="30">
        <v>14840</v>
      </c>
      <c r="O11" s="39" t="s">
        <v>0</v>
      </c>
      <c r="P11" s="30">
        <v>13777</v>
      </c>
      <c r="Q11" s="39" t="s">
        <v>0</v>
      </c>
      <c r="R11" s="30">
        <v>15820</v>
      </c>
      <c r="S11" s="39" t="s">
        <v>0</v>
      </c>
      <c r="T11" s="30">
        <v>13803</v>
      </c>
      <c r="U11" s="39" t="s">
        <v>0</v>
      </c>
      <c r="V11" s="30">
        <v>16365</v>
      </c>
      <c r="W11" s="39" t="s">
        <v>0</v>
      </c>
      <c r="X11" s="30">
        <v>18614</v>
      </c>
      <c r="Y11" s="39" t="s">
        <v>0</v>
      </c>
      <c r="Z11" s="30">
        <v>14727</v>
      </c>
      <c r="AA11" s="39" t="s">
        <v>0</v>
      </c>
      <c r="AB11" s="30">
        <v>24715</v>
      </c>
      <c r="AC11" s="39" t="s">
        <v>0</v>
      </c>
    </row>
    <row r="12" spans="1:29" ht="15" customHeight="1" x14ac:dyDescent="0.25">
      <c r="A12" s="81"/>
      <c r="B12" s="26" t="s">
        <v>2</v>
      </c>
      <c r="C12" s="46" t="s">
        <v>9</v>
      </c>
      <c r="D12" s="30">
        <v>2414.4460143942488</v>
      </c>
      <c r="E12" s="39" t="s">
        <v>0</v>
      </c>
      <c r="F12" s="30">
        <v>2171.5910000000003</v>
      </c>
      <c r="G12" s="39" t="s">
        <v>0</v>
      </c>
      <c r="H12" s="30">
        <v>2171.1880000000001</v>
      </c>
      <c r="I12" s="39" t="s">
        <v>0</v>
      </c>
      <c r="J12" s="30">
        <v>2148.7950000000001</v>
      </c>
      <c r="K12" s="39" t="s">
        <v>0</v>
      </c>
      <c r="L12" s="30">
        <v>2145.2939999999999</v>
      </c>
      <c r="M12" s="39" t="s">
        <v>0</v>
      </c>
      <c r="N12" s="30">
        <v>2076.7300000000005</v>
      </c>
      <c r="O12" s="39" t="s">
        <v>0</v>
      </c>
      <c r="P12" s="30">
        <v>2076.7300000000005</v>
      </c>
      <c r="Q12" s="39" t="s">
        <v>0</v>
      </c>
      <c r="R12" s="30">
        <v>2076.7300000000005</v>
      </c>
      <c r="S12" s="39" t="s">
        <v>0</v>
      </c>
      <c r="T12" s="30">
        <v>2068.4430000000002</v>
      </c>
      <c r="U12" s="39" t="s">
        <v>0</v>
      </c>
      <c r="V12" s="30">
        <v>2068.4430000000002</v>
      </c>
      <c r="W12" s="39" t="s">
        <v>0</v>
      </c>
      <c r="X12" s="30">
        <v>1917.671</v>
      </c>
      <c r="Y12" s="39" t="s">
        <v>0</v>
      </c>
      <c r="Z12" s="30">
        <v>54.831000000000003</v>
      </c>
      <c r="AA12" s="39" t="s">
        <v>0</v>
      </c>
      <c r="AB12" s="30">
        <v>100.292</v>
      </c>
      <c r="AC12" s="39" t="s">
        <v>0</v>
      </c>
    </row>
    <row r="13" spans="1:29" ht="15" customHeight="1" x14ac:dyDescent="0.25">
      <c r="A13" s="81"/>
      <c r="B13" s="26" t="s">
        <v>2</v>
      </c>
      <c r="C13" s="46" t="s">
        <v>10</v>
      </c>
      <c r="D13" s="30">
        <v>21</v>
      </c>
      <c r="E13" s="39" t="s">
        <v>0</v>
      </c>
      <c r="F13" s="30">
        <v>21</v>
      </c>
      <c r="G13" s="39" t="s">
        <v>0</v>
      </c>
      <c r="H13" s="30">
        <v>21</v>
      </c>
      <c r="I13" s="39" t="s">
        <v>0</v>
      </c>
      <c r="J13" s="30">
        <v>21</v>
      </c>
      <c r="K13" s="39" t="s">
        <v>0</v>
      </c>
      <c r="L13" s="30">
        <v>21</v>
      </c>
      <c r="M13" s="39" t="s">
        <v>0</v>
      </c>
      <c r="N13" s="30">
        <v>21</v>
      </c>
      <c r="O13" s="39" t="s">
        <v>0</v>
      </c>
      <c r="P13" s="30">
        <v>21</v>
      </c>
      <c r="Q13" s="39" t="s">
        <v>0</v>
      </c>
      <c r="R13" s="30">
        <v>0</v>
      </c>
      <c r="S13" s="39" t="s">
        <v>0</v>
      </c>
      <c r="T13" s="30">
        <v>21</v>
      </c>
      <c r="U13" s="39" t="s">
        <v>0</v>
      </c>
      <c r="V13" s="30">
        <v>21</v>
      </c>
      <c r="W13" s="39" t="s">
        <v>0</v>
      </c>
      <c r="X13" s="30">
        <v>0</v>
      </c>
      <c r="Y13" s="39" t="s">
        <v>0</v>
      </c>
      <c r="Z13" s="30">
        <v>0</v>
      </c>
      <c r="AA13" s="39" t="s">
        <v>0</v>
      </c>
      <c r="AB13" s="30">
        <v>0</v>
      </c>
      <c r="AC13" s="39" t="s">
        <v>0</v>
      </c>
    </row>
    <row r="14" spans="1:29" ht="15" customHeight="1" x14ac:dyDescent="0.25">
      <c r="A14" s="81"/>
      <c r="B14" s="26" t="s">
        <v>2</v>
      </c>
      <c r="C14" s="46" t="s">
        <v>11</v>
      </c>
      <c r="D14" s="30">
        <v>1090</v>
      </c>
      <c r="E14" s="39" t="s">
        <v>0</v>
      </c>
      <c r="F14" s="30">
        <v>1243</v>
      </c>
      <c r="G14" s="39" t="s">
        <v>0</v>
      </c>
      <c r="H14" s="30">
        <v>974</v>
      </c>
      <c r="I14" s="39" t="s">
        <v>0</v>
      </c>
      <c r="J14" s="30">
        <v>937</v>
      </c>
      <c r="K14" s="39" t="s">
        <v>0</v>
      </c>
      <c r="L14" s="30">
        <v>940</v>
      </c>
      <c r="M14" s="39" t="s">
        <v>0</v>
      </c>
      <c r="N14" s="30">
        <v>784</v>
      </c>
      <c r="O14" s="39" t="s">
        <v>0</v>
      </c>
      <c r="P14" s="30">
        <v>1073</v>
      </c>
      <c r="Q14" s="39" t="s">
        <v>0</v>
      </c>
      <c r="R14" s="30">
        <v>1000</v>
      </c>
      <c r="S14" s="39" t="s">
        <v>0</v>
      </c>
      <c r="T14" s="30">
        <v>915</v>
      </c>
      <c r="U14" s="39" t="s">
        <v>0</v>
      </c>
      <c r="V14" s="30">
        <v>1036</v>
      </c>
      <c r="W14" s="39" t="s">
        <v>0</v>
      </c>
      <c r="X14" s="30">
        <v>1154</v>
      </c>
      <c r="Y14" s="39" t="s">
        <v>0</v>
      </c>
      <c r="Z14" s="30">
        <v>980</v>
      </c>
      <c r="AA14" s="39" t="s">
        <v>0</v>
      </c>
      <c r="AB14" s="30">
        <v>933</v>
      </c>
      <c r="AC14" s="39" t="s">
        <v>0</v>
      </c>
    </row>
    <row r="15" spans="1:29" ht="15" customHeight="1" x14ac:dyDescent="0.25">
      <c r="A15" s="81"/>
      <c r="B15" s="26" t="s">
        <v>2</v>
      </c>
      <c r="C15" s="46" t="s">
        <v>12</v>
      </c>
      <c r="D15" s="30">
        <v>90726</v>
      </c>
      <c r="E15" s="39" t="s">
        <v>0</v>
      </c>
      <c r="F15" s="30">
        <v>92330</v>
      </c>
      <c r="G15" s="39" t="s">
        <v>0</v>
      </c>
      <c r="H15" s="30">
        <v>84598</v>
      </c>
      <c r="I15" s="39" t="s">
        <v>0</v>
      </c>
      <c r="J15" s="30">
        <v>85176</v>
      </c>
      <c r="K15" s="39" t="s">
        <v>0</v>
      </c>
      <c r="L15" s="30">
        <v>88908</v>
      </c>
      <c r="M15" s="39" t="s">
        <v>0</v>
      </c>
      <c r="N15" s="30">
        <v>83669</v>
      </c>
      <c r="O15" s="39" t="s">
        <v>0</v>
      </c>
      <c r="P15" s="30">
        <v>83745</v>
      </c>
      <c r="Q15" s="39" t="s">
        <v>0</v>
      </c>
      <c r="R15" s="30">
        <v>73726</v>
      </c>
      <c r="S15" s="39" t="s">
        <v>0</v>
      </c>
      <c r="T15" s="30">
        <v>74558</v>
      </c>
      <c r="U15" s="39" t="s">
        <v>0</v>
      </c>
      <c r="V15" s="30">
        <v>92361</v>
      </c>
      <c r="W15" s="39" t="s">
        <v>0</v>
      </c>
      <c r="X15" s="30">
        <v>96405</v>
      </c>
      <c r="Y15" s="39" t="s">
        <v>0</v>
      </c>
      <c r="Z15" s="30">
        <v>103654</v>
      </c>
      <c r="AA15" s="39" t="s">
        <v>0</v>
      </c>
      <c r="AB15" s="30">
        <v>103654</v>
      </c>
      <c r="AC15" s="39" t="s">
        <v>0</v>
      </c>
    </row>
    <row r="16" spans="1:29" ht="15" customHeight="1" x14ac:dyDescent="0.25">
      <c r="A16" s="101" t="s">
        <v>1</v>
      </c>
      <c r="B16" s="26" t="s">
        <v>2</v>
      </c>
      <c r="C16" s="46" t="s">
        <v>13</v>
      </c>
      <c r="D16" s="30">
        <v>248</v>
      </c>
      <c r="E16" s="39" t="s">
        <v>0</v>
      </c>
      <c r="F16" s="30">
        <v>599</v>
      </c>
      <c r="G16" s="39" t="s">
        <v>0</v>
      </c>
      <c r="H16" s="30">
        <v>354</v>
      </c>
      <c r="I16" s="39" t="s">
        <v>0</v>
      </c>
      <c r="J16" s="30">
        <v>365</v>
      </c>
      <c r="K16" s="39" t="s">
        <v>0</v>
      </c>
      <c r="L16" s="30">
        <v>575</v>
      </c>
      <c r="M16" s="39" t="s">
        <v>0</v>
      </c>
      <c r="N16" s="30">
        <v>528</v>
      </c>
      <c r="O16" s="39" t="s">
        <v>0</v>
      </c>
      <c r="P16" s="30">
        <v>532</v>
      </c>
      <c r="Q16" s="39" t="s">
        <v>0</v>
      </c>
      <c r="R16" s="30">
        <v>442</v>
      </c>
      <c r="S16" s="39" t="s">
        <v>0</v>
      </c>
      <c r="T16" s="30">
        <v>400</v>
      </c>
      <c r="U16" s="39" t="s">
        <v>0</v>
      </c>
      <c r="V16" s="30">
        <v>421</v>
      </c>
      <c r="W16" s="39" t="s">
        <v>0</v>
      </c>
      <c r="X16" s="30">
        <v>388</v>
      </c>
      <c r="Y16" s="39" t="s">
        <v>0</v>
      </c>
      <c r="Z16" s="30">
        <v>329</v>
      </c>
      <c r="AA16" s="39" t="s">
        <v>0</v>
      </c>
      <c r="AB16" s="30">
        <v>329</v>
      </c>
      <c r="AC16" s="39" t="s">
        <v>0</v>
      </c>
    </row>
    <row r="17" spans="1:29" ht="15" customHeight="1" x14ac:dyDescent="0.25">
      <c r="A17" s="100"/>
      <c r="B17" s="27" t="s">
        <v>2</v>
      </c>
      <c r="C17" s="46" t="s">
        <v>14</v>
      </c>
      <c r="D17" s="30">
        <v>0</v>
      </c>
      <c r="E17" s="39" t="s">
        <v>0</v>
      </c>
      <c r="F17" s="30">
        <v>0</v>
      </c>
      <c r="G17" s="39" t="s">
        <v>0</v>
      </c>
      <c r="H17" s="30">
        <v>0</v>
      </c>
      <c r="I17" s="39" t="s">
        <v>0</v>
      </c>
      <c r="J17" s="30">
        <v>0</v>
      </c>
      <c r="K17" s="39" t="s">
        <v>0</v>
      </c>
      <c r="L17" s="30">
        <v>0</v>
      </c>
      <c r="M17" s="39" t="s">
        <v>0</v>
      </c>
      <c r="N17" s="30">
        <v>0</v>
      </c>
      <c r="O17" s="39" t="s">
        <v>0</v>
      </c>
      <c r="P17" s="30">
        <v>0</v>
      </c>
      <c r="Q17" s="39" t="s">
        <v>0</v>
      </c>
      <c r="R17" s="30">
        <v>0</v>
      </c>
      <c r="S17" s="39" t="s">
        <v>0</v>
      </c>
      <c r="T17" s="30">
        <v>0</v>
      </c>
      <c r="U17" s="39" t="s">
        <v>0</v>
      </c>
      <c r="V17" s="30">
        <v>0</v>
      </c>
      <c r="W17" s="39" t="s">
        <v>0</v>
      </c>
      <c r="X17" s="30">
        <v>0</v>
      </c>
      <c r="Y17" s="39" t="s">
        <v>0</v>
      </c>
      <c r="Z17" s="30">
        <v>0</v>
      </c>
      <c r="AA17" s="39" t="s">
        <v>0</v>
      </c>
      <c r="AB17" s="30">
        <v>0</v>
      </c>
      <c r="AC17" s="39" t="s">
        <v>0</v>
      </c>
    </row>
    <row r="18" spans="1:29" ht="25" customHeight="1" x14ac:dyDescent="0.25">
      <c r="A18" s="81"/>
      <c r="B18" s="24" t="s">
        <v>15</v>
      </c>
      <c r="C18" s="23"/>
      <c r="D18" s="9">
        <f>SUM(D5:D17)</f>
        <v>1263873.1319210432</v>
      </c>
      <c r="E18" s="9">
        <v>5036034.6320000002</v>
      </c>
      <c r="F18" s="9">
        <f>SUM(F5:F17)</f>
        <v>1203756.091</v>
      </c>
      <c r="G18" s="9">
        <v>5023171.2820000006</v>
      </c>
      <c r="H18" s="9">
        <f>SUM(H5:H17)</f>
        <v>1216134.6880000001</v>
      </c>
      <c r="I18" s="9">
        <v>5048256.801</v>
      </c>
      <c r="J18" s="9">
        <f>SUM(J5:J17)</f>
        <v>1168709.7949999999</v>
      </c>
      <c r="K18" s="40">
        <v>4853260.3940000003</v>
      </c>
      <c r="L18" s="9">
        <f>SUM(L5:L17)</f>
        <v>1198878.719</v>
      </c>
      <c r="M18" s="9">
        <v>4976142.8310000002</v>
      </c>
      <c r="N18" s="9">
        <f>SUM(N5:N17)</f>
        <v>1222282.7824190878</v>
      </c>
      <c r="O18" s="9">
        <v>5069197.3459999999</v>
      </c>
      <c r="P18" s="9">
        <f>SUM(P5:P17)</f>
        <v>1262131.4530747219</v>
      </c>
      <c r="Q18" s="9">
        <v>5046872.0540000005</v>
      </c>
      <c r="R18" s="9">
        <f>SUM(R5:R17)</f>
        <v>1165517.1479325788</v>
      </c>
      <c r="S18" s="9">
        <v>5165689.5715683019</v>
      </c>
      <c r="T18" s="9">
        <f>SUM(T5:T17)</f>
        <v>1013831.8609325788</v>
      </c>
      <c r="U18" s="9">
        <v>3743607.9149447395</v>
      </c>
      <c r="V18" s="9">
        <f>SUM(V5:V17)</f>
        <v>1093573.8609325788</v>
      </c>
      <c r="W18" s="9">
        <v>4554268.0159447398</v>
      </c>
      <c r="X18" s="9">
        <f>SUM(X5:X17)</f>
        <v>922939.28711306106</v>
      </c>
      <c r="Y18" s="9">
        <v>4355191</v>
      </c>
      <c r="Z18" s="9">
        <v>1038707.0066227905</v>
      </c>
      <c r="AA18" s="9">
        <v>4362056.8382501397</v>
      </c>
      <c r="AB18" s="9">
        <v>1011515.3289187449</v>
      </c>
      <c r="AC18" s="9">
        <v>4350584.9484810401</v>
      </c>
    </row>
    <row r="19" spans="1:29" ht="15" customHeight="1" x14ac:dyDescent="0.25">
      <c r="A19" s="81"/>
      <c r="B19" s="25" t="s">
        <v>16</v>
      </c>
      <c r="C19" s="47" t="s">
        <v>17</v>
      </c>
      <c r="D19" s="30">
        <v>786375.94999999984</v>
      </c>
      <c r="E19" s="39" t="s">
        <v>0</v>
      </c>
      <c r="F19" s="30">
        <v>985842.89999999991</v>
      </c>
      <c r="G19" s="39" t="s">
        <v>0</v>
      </c>
      <c r="H19" s="30">
        <v>982286.74699999986</v>
      </c>
      <c r="I19" s="39" t="s">
        <v>0</v>
      </c>
      <c r="J19" s="30">
        <v>868260.59649999999</v>
      </c>
      <c r="K19" s="39" t="s">
        <v>0</v>
      </c>
      <c r="L19" s="30">
        <v>375587.65899999987</v>
      </c>
      <c r="M19" s="39" t="s">
        <v>0</v>
      </c>
      <c r="N19" s="30">
        <v>901000</v>
      </c>
      <c r="O19" s="39" t="s">
        <v>0</v>
      </c>
      <c r="P19" s="30">
        <v>801150</v>
      </c>
      <c r="Q19" s="39" t="s">
        <v>0</v>
      </c>
      <c r="R19" s="30">
        <v>1090845.6675000002</v>
      </c>
      <c r="S19" s="39" t="s">
        <v>0</v>
      </c>
      <c r="T19" s="30">
        <v>975711.9859999998</v>
      </c>
      <c r="U19" s="39" t="s">
        <v>0</v>
      </c>
      <c r="V19" s="30">
        <v>1192229.9524999999</v>
      </c>
      <c r="W19" s="39" t="s">
        <v>0</v>
      </c>
      <c r="X19" s="30">
        <v>1066250</v>
      </c>
      <c r="Y19" s="39" t="s">
        <v>0</v>
      </c>
      <c r="Z19" s="30">
        <v>1325600</v>
      </c>
      <c r="AA19" s="39" t="s">
        <v>0</v>
      </c>
      <c r="AB19" s="30">
        <v>1420248.3306200001</v>
      </c>
      <c r="AC19" s="39" t="s">
        <v>0</v>
      </c>
    </row>
    <row r="20" spans="1:29" ht="15" customHeight="1" x14ac:dyDescent="0.25">
      <c r="A20" s="81"/>
      <c r="B20" s="26" t="s">
        <v>16</v>
      </c>
      <c r="C20" s="46" t="s">
        <v>18</v>
      </c>
      <c r="D20" s="30">
        <v>16377.55</v>
      </c>
      <c r="E20" s="39" t="s">
        <v>0</v>
      </c>
      <c r="F20" s="30">
        <v>10921.224999999999</v>
      </c>
      <c r="G20" s="39" t="s">
        <v>0</v>
      </c>
      <c r="H20" s="30">
        <v>10730.7</v>
      </c>
      <c r="I20" s="39" t="s">
        <v>0</v>
      </c>
      <c r="J20" s="30">
        <v>13755.590000000002</v>
      </c>
      <c r="K20" s="39" t="s">
        <v>0</v>
      </c>
      <c r="L20" s="30">
        <v>13803.580000000002</v>
      </c>
      <c r="M20" s="39" t="s">
        <v>0</v>
      </c>
      <c r="N20" s="30">
        <v>0</v>
      </c>
      <c r="O20" s="39" t="s">
        <v>0</v>
      </c>
      <c r="P20" s="30">
        <v>0</v>
      </c>
      <c r="Q20" s="39" t="s">
        <v>0</v>
      </c>
      <c r="R20" s="30">
        <v>0</v>
      </c>
      <c r="S20" s="39" t="s">
        <v>0</v>
      </c>
      <c r="T20" s="30">
        <v>0</v>
      </c>
      <c r="U20" s="39" t="s">
        <v>0</v>
      </c>
      <c r="V20" s="30">
        <v>0</v>
      </c>
      <c r="W20" s="39" t="s">
        <v>0</v>
      </c>
      <c r="X20" s="30">
        <v>0</v>
      </c>
      <c r="Y20" s="39" t="s">
        <v>0</v>
      </c>
      <c r="Z20" s="30">
        <v>0</v>
      </c>
      <c r="AA20" s="39" t="s">
        <v>0</v>
      </c>
      <c r="AB20" s="30">
        <v>0</v>
      </c>
      <c r="AC20" s="39" t="s">
        <v>0</v>
      </c>
    </row>
    <row r="21" spans="1:29" ht="25" customHeight="1" x14ac:dyDescent="0.25">
      <c r="A21" s="81"/>
      <c r="B21" s="45" t="s">
        <v>16</v>
      </c>
      <c r="C21" s="46" t="s">
        <v>19</v>
      </c>
      <c r="D21" s="30">
        <v>856562.5</v>
      </c>
      <c r="E21" s="39" t="s">
        <v>0</v>
      </c>
      <c r="F21" s="30">
        <v>866350</v>
      </c>
      <c r="G21" s="39" t="s">
        <v>0</v>
      </c>
      <c r="H21" s="30">
        <v>907267.5</v>
      </c>
      <c r="I21" s="39" t="s">
        <v>0</v>
      </c>
      <c r="J21" s="30">
        <v>941933</v>
      </c>
      <c r="K21" s="39" t="s">
        <v>0</v>
      </c>
      <c r="L21" s="30">
        <v>938760.72499999998</v>
      </c>
      <c r="M21" s="39" t="s">
        <v>0</v>
      </c>
      <c r="N21" s="30">
        <v>938189.17500000005</v>
      </c>
      <c r="O21" s="39" t="s">
        <v>0</v>
      </c>
      <c r="P21" s="30">
        <v>929974.5</v>
      </c>
      <c r="Q21" s="39" t="s">
        <v>0</v>
      </c>
      <c r="R21" s="30">
        <v>692506.92500000005</v>
      </c>
      <c r="S21" s="39" t="s">
        <v>0</v>
      </c>
      <c r="T21" s="30">
        <v>712736.82499999995</v>
      </c>
      <c r="U21" s="39" t="s">
        <v>0</v>
      </c>
      <c r="V21" s="30">
        <v>921564.47499999998</v>
      </c>
      <c r="W21" s="39" t="s">
        <v>0</v>
      </c>
      <c r="X21" s="30">
        <v>967943</v>
      </c>
      <c r="Y21" s="39" t="s">
        <v>0</v>
      </c>
      <c r="Z21" s="30">
        <v>1270851</v>
      </c>
      <c r="AA21" s="39" t="s">
        <v>0</v>
      </c>
      <c r="AB21" s="30">
        <v>1252330.5</v>
      </c>
      <c r="AC21" s="39" t="s">
        <v>0</v>
      </c>
    </row>
    <row r="22" spans="1:29" ht="15" customHeight="1" x14ac:dyDescent="0.25">
      <c r="A22" s="81"/>
      <c r="B22" s="26" t="s">
        <v>16</v>
      </c>
      <c r="C22" s="46" t="s">
        <v>20</v>
      </c>
      <c r="D22" s="30">
        <v>145.58519000000001</v>
      </c>
      <c r="E22" s="39" t="s">
        <v>0</v>
      </c>
      <c r="F22" s="30">
        <v>276.29898000000003</v>
      </c>
      <c r="G22" s="39" t="s">
        <v>0</v>
      </c>
      <c r="H22" s="30">
        <v>36.248000000000005</v>
      </c>
      <c r="I22" s="39" t="s">
        <v>0</v>
      </c>
      <c r="J22" s="30">
        <v>0</v>
      </c>
      <c r="K22" s="39" t="s">
        <v>0</v>
      </c>
      <c r="L22" s="30">
        <v>4.4870000000000001</v>
      </c>
      <c r="M22" s="39" t="s">
        <v>0</v>
      </c>
      <c r="N22" s="30">
        <v>44.698</v>
      </c>
      <c r="O22" s="39" t="s">
        <v>0</v>
      </c>
      <c r="P22" s="30">
        <v>0</v>
      </c>
      <c r="Q22" s="39" t="s">
        <v>0</v>
      </c>
      <c r="R22" s="30">
        <v>334.34424122322048</v>
      </c>
      <c r="S22" s="39" t="s">
        <v>0</v>
      </c>
      <c r="T22" s="30">
        <v>288.87417357789383</v>
      </c>
      <c r="U22" s="39" t="s">
        <v>0</v>
      </c>
      <c r="V22" s="30">
        <v>299.85667252014429</v>
      </c>
      <c r="W22" s="39" t="s">
        <v>0</v>
      </c>
      <c r="X22" s="30">
        <v>299.85667252014429</v>
      </c>
      <c r="Y22" s="39" t="s">
        <v>0</v>
      </c>
      <c r="Z22" s="30">
        <v>379.3704253264516</v>
      </c>
      <c r="AA22" s="39" t="s">
        <v>0</v>
      </c>
      <c r="AB22" s="30">
        <v>439.92736648464842</v>
      </c>
      <c r="AC22" s="39" t="s">
        <v>0</v>
      </c>
    </row>
    <row r="23" spans="1:29" ht="23" x14ac:dyDescent="0.25">
      <c r="A23" s="81"/>
      <c r="B23" s="26" t="s">
        <v>16</v>
      </c>
      <c r="C23" s="46" t="s">
        <v>21</v>
      </c>
      <c r="D23" s="30">
        <v>8.7688000000000006</v>
      </c>
      <c r="E23" s="39" t="s">
        <v>0</v>
      </c>
      <c r="F23" s="30">
        <v>14.190999999999999</v>
      </c>
      <c r="G23" s="39" t="s">
        <v>0</v>
      </c>
      <c r="H23" s="30">
        <v>0</v>
      </c>
      <c r="I23" s="39" t="s">
        <v>0</v>
      </c>
      <c r="J23" s="30">
        <v>0</v>
      </c>
      <c r="K23" s="39" t="s">
        <v>0</v>
      </c>
      <c r="L23" s="30">
        <v>0</v>
      </c>
      <c r="M23" s="39" t="s">
        <v>0</v>
      </c>
      <c r="N23" s="30">
        <v>6.5739999999999998</v>
      </c>
      <c r="O23" s="39" t="s">
        <v>0</v>
      </c>
      <c r="P23" s="30">
        <v>0</v>
      </c>
      <c r="Q23" s="39" t="s">
        <v>0</v>
      </c>
      <c r="R23" s="30">
        <v>10.112173844988988</v>
      </c>
      <c r="S23" s="39" t="s">
        <v>0</v>
      </c>
      <c r="T23" s="30">
        <v>15.580050668638204</v>
      </c>
      <c r="U23" s="39" t="s">
        <v>0</v>
      </c>
      <c r="V23" s="30">
        <v>12.01659853716334</v>
      </c>
      <c r="W23" s="39" t="s">
        <v>0</v>
      </c>
      <c r="X23" s="30">
        <v>12.01659853716334</v>
      </c>
      <c r="Y23" s="39" t="s">
        <v>0</v>
      </c>
      <c r="Z23" s="30">
        <v>13.083291744686122</v>
      </c>
      <c r="AA23" s="39" t="s">
        <v>0</v>
      </c>
      <c r="AB23" s="30">
        <v>78.240990846543554</v>
      </c>
      <c r="AC23" s="39" t="s">
        <v>0</v>
      </c>
    </row>
    <row r="24" spans="1:29" ht="15" customHeight="1" x14ac:dyDescent="0.25">
      <c r="A24" s="81"/>
      <c r="B24" s="26" t="s">
        <v>16</v>
      </c>
      <c r="C24" s="46" t="s">
        <v>22</v>
      </c>
      <c r="D24" s="30">
        <v>322.04880000000003</v>
      </c>
      <c r="E24" s="39" t="s">
        <v>0</v>
      </c>
      <c r="F24" s="30">
        <v>334.5</v>
      </c>
      <c r="G24" s="39" t="s">
        <v>0</v>
      </c>
      <c r="H24" s="30">
        <v>328.49</v>
      </c>
      <c r="I24" s="39" t="s">
        <v>0</v>
      </c>
      <c r="J24" s="30">
        <v>325.04500000000002</v>
      </c>
      <c r="K24" s="39" t="s">
        <v>0</v>
      </c>
      <c r="L24" s="30">
        <v>307.41300000000001</v>
      </c>
      <c r="M24" s="39" t="s">
        <v>0</v>
      </c>
      <c r="N24" s="30">
        <v>328.55799999999999</v>
      </c>
      <c r="O24" s="39" t="s">
        <v>0</v>
      </c>
      <c r="P24" s="30">
        <v>307.22800000000001</v>
      </c>
      <c r="Q24" s="39" t="s">
        <v>0</v>
      </c>
      <c r="R24" s="30">
        <v>338.541</v>
      </c>
      <c r="S24" s="39" t="s">
        <v>0</v>
      </c>
      <c r="T24" s="30">
        <v>286.71600000000001</v>
      </c>
      <c r="U24" s="39" t="s">
        <v>0</v>
      </c>
      <c r="V24" s="30">
        <v>193.34</v>
      </c>
      <c r="W24" s="39" t="s">
        <v>0</v>
      </c>
      <c r="X24" s="30">
        <v>258.61500000000001</v>
      </c>
      <c r="Y24" s="39" t="s">
        <v>0</v>
      </c>
      <c r="Z24" s="30">
        <v>200.1662</v>
      </c>
      <c r="AA24" s="39" t="s">
        <v>0</v>
      </c>
      <c r="AB24" s="30">
        <v>207.97739999999999</v>
      </c>
      <c r="AC24" s="39" t="s">
        <v>0</v>
      </c>
    </row>
    <row r="25" spans="1:29" ht="15" customHeight="1" x14ac:dyDescent="0.25">
      <c r="A25" s="81"/>
      <c r="B25" s="27" t="s">
        <v>16</v>
      </c>
      <c r="C25" s="46" t="s">
        <v>23</v>
      </c>
      <c r="D25" s="30">
        <v>136176.4803</v>
      </c>
      <c r="E25" s="30">
        <v>44938.238498999999</v>
      </c>
      <c r="F25" s="30">
        <v>136176.4803</v>
      </c>
      <c r="G25" s="30">
        <v>44938.238498999999</v>
      </c>
      <c r="H25" s="30">
        <v>130591.5952</v>
      </c>
      <c r="I25" s="30">
        <v>43095.226416000005</v>
      </c>
      <c r="J25" s="30">
        <v>165055.10035359999</v>
      </c>
      <c r="K25" s="30">
        <v>54468.183116688</v>
      </c>
      <c r="L25" s="30">
        <v>139337.8602</v>
      </c>
      <c r="M25" s="30">
        <v>45981.493866000004</v>
      </c>
      <c r="N25" s="30">
        <v>155305.88738759703</v>
      </c>
      <c r="O25" s="30">
        <v>51250.94283790703</v>
      </c>
      <c r="P25" s="30">
        <v>174371.23842256461</v>
      </c>
      <c r="Q25" s="30">
        <v>57542.508679446328</v>
      </c>
      <c r="R25" s="30">
        <v>165789.93713552115</v>
      </c>
      <c r="S25" s="30">
        <v>54710.679254721981</v>
      </c>
      <c r="T25" s="30">
        <v>208941.51948515497</v>
      </c>
      <c r="U25" s="30">
        <v>68950.701430101151</v>
      </c>
      <c r="V25" s="30">
        <v>258973.6468301469</v>
      </c>
      <c r="W25" s="30">
        <v>85461.30345394848</v>
      </c>
      <c r="X25" s="30">
        <v>194721.82531986255</v>
      </c>
      <c r="Y25" s="30"/>
      <c r="Z25" s="30">
        <v>184423.74440506223</v>
      </c>
      <c r="AA25" s="30">
        <v>60859.83565367054</v>
      </c>
      <c r="AB25" s="30">
        <v>193910.35976598205</v>
      </c>
      <c r="AC25" s="30">
        <v>63990.418722774077</v>
      </c>
    </row>
    <row r="26" spans="1:29" ht="25" customHeight="1" x14ac:dyDescent="0.25">
      <c r="A26" s="81"/>
      <c r="B26" s="24" t="s">
        <v>24</v>
      </c>
      <c r="C26" s="23"/>
      <c r="D26" s="9">
        <v>1795968.8830899999</v>
      </c>
      <c r="E26" s="9">
        <v>44938.238498999999</v>
      </c>
      <c r="F26" s="9">
        <v>1999915.59528</v>
      </c>
      <c r="G26" s="9">
        <v>44938.238498999999</v>
      </c>
      <c r="H26" s="9">
        <v>2031241.2801999997</v>
      </c>
      <c r="I26" s="9">
        <v>43095.226416000005</v>
      </c>
      <c r="J26" s="9">
        <v>1989329.3318535998</v>
      </c>
      <c r="K26" s="9">
        <v>54468.183116688</v>
      </c>
      <c r="L26" s="9">
        <v>1467801.7241999998</v>
      </c>
      <c r="M26" s="9">
        <v>45981.493866000004</v>
      </c>
      <c r="N26" s="9">
        <v>1994874.8923875971</v>
      </c>
      <c r="O26" s="9">
        <v>51250.94283790703</v>
      </c>
      <c r="P26" s="9">
        <v>1905802.9664225646</v>
      </c>
      <c r="Q26" s="9">
        <v>57542.508679446328</v>
      </c>
      <c r="R26" s="9">
        <v>1949825.5270505897</v>
      </c>
      <c r="S26" s="9">
        <v>54710.679254721981</v>
      </c>
      <c r="T26" s="9">
        <v>1897981.5007094012</v>
      </c>
      <c r="U26" s="9">
        <v>68950.701430101151</v>
      </c>
      <c r="V26" s="9">
        <v>2373273.2876012037</v>
      </c>
      <c r="W26" s="9">
        <v>85461.30345394848</v>
      </c>
      <c r="X26" s="9">
        <f>SUM(X19:X25)</f>
        <v>2229485.3135909196</v>
      </c>
      <c r="Y26" s="9">
        <v>64258.202355554648</v>
      </c>
      <c r="Z26" s="9">
        <f>SUM(Z19:Z25)</f>
        <v>2781467.3643221334</v>
      </c>
      <c r="AA26" s="9">
        <v>60859.83565367054</v>
      </c>
      <c r="AB26" s="9">
        <v>2867215.3361433134</v>
      </c>
      <c r="AC26" s="9">
        <v>63990.418722774077</v>
      </c>
    </row>
    <row r="27" spans="1:29" ht="25" customHeight="1" x14ac:dyDescent="0.25">
      <c r="A27" s="82"/>
      <c r="B27" s="24" t="s">
        <v>25</v>
      </c>
      <c r="C27" s="23"/>
      <c r="D27" s="9">
        <v>3059842.0150110433</v>
      </c>
      <c r="E27" s="9">
        <v>5080972.870499</v>
      </c>
      <c r="F27" s="9">
        <v>3203671.68628</v>
      </c>
      <c r="G27" s="9">
        <v>5068109.5204990003</v>
      </c>
      <c r="H27" s="9">
        <v>3247375.9682</v>
      </c>
      <c r="I27" s="9">
        <v>5091352.0274160001</v>
      </c>
      <c r="J27" s="9">
        <v>3158039.1268535997</v>
      </c>
      <c r="K27" s="9">
        <v>4907728.5771166887</v>
      </c>
      <c r="L27" s="9">
        <v>2666680.4431999996</v>
      </c>
      <c r="M27" s="9">
        <v>5022124.3248660006</v>
      </c>
      <c r="N27" s="9">
        <v>3217157.6748066852</v>
      </c>
      <c r="O27" s="9">
        <v>5120448.288837906</v>
      </c>
      <c r="P27" s="9">
        <v>3167934.4194972864</v>
      </c>
      <c r="Q27" s="9">
        <v>5104414.5626794472</v>
      </c>
      <c r="R27" s="9">
        <v>3115342.6749831685</v>
      </c>
      <c r="S27" s="9">
        <v>5220400.2508230237</v>
      </c>
      <c r="T27" s="9">
        <v>2911813.3616419798</v>
      </c>
      <c r="U27" s="9">
        <v>3812558.6163748405</v>
      </c>
      <c r="V27" s="9">
        <v>3466847.1485337825</v>
      </c>
      <c r="W27" s="9">
        <v>4639729.3193986882</v>
      </c>
      <c r="X27" s="9">
        <v>3152424.6007039808</v>
      </c>
      <c r="Y27" s="9">
        <v>4419449.3899631044</v>
      </c>
      <c r="Z27" s="9">
        <v>3822218.5200512577</v>
      </c>
      <c r="AA27" s="9">
        <v>4422916.6739038099</v>
      </c>
      <c r="AB27" s="9">
        <v>3878730.6650620583</v>
      </c>
      <c r="AC27" s="9">
        <v>4414575.367203814</v>
      </c>
    </row>
    <row r="28" spans="1:29" ht="18" customHeight="1" x14ac:dyDescent="0.25">
      <c r="A28" s="81"/>
      <c r="B28" s="68" t="s">
        <v>26</v>
      </c>
      <c r="C28" s="32"/>
      <c r="D28" s="30">
        <v>5699.0000000000009</v>
      </c>
      <c r="E28" s="30">
        <v>5.6990000000000007</v>
      </c>
      <c r="F28" s="30">
        <v>4076</v>
      </c>
      <c r="G28" s="30">
        <v>4.0000000000000001E-3</v>
      </c>
      <c r="H28" s="30">
        <v>7133</v>
      </c>
      <c r="I28" s="30">
        <v>7.133</v>
      </c>
      <c r="J28" s="30">
        <v>7133</v>
      </c>
      <c r="K28" s="30">
        <v>7.133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</row>
    <row r="29" spans="1:29" ht="16.5" customHeight="1" x14ac:dyDescent="0.25">
      <c r="A29" s="90" t="s">
        <v>68</v>
      </c>
      <c r="B29" s="68" t="s">
        <v>27</v>
      </c>
      <c r="C29" s="32"/>
      <c r="D29" s="30">
        <v>2140</v>
      </c>
      <c r="E29" s="30">
        <v>2953.2</v>
      </c>
      <c r="F29" s="30">
        <v>2714</v>
      </c>
      <c r="G29" s="30">
        <v>3745.3199999999997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</row>
    <row r="30" spans="1:29" ht="16.5" customHeight="1" x14ac:dyDescent="0.25">
      <c r="A30" s="81"/>
      <c r="B30" s="68" t="s">
        <v>28</v>
      </c>
      <c r="C30" s="32"/>
      <c r="D30" s="30">
        <v>18463181</v>
      </c>
      <c r="E30" s="30">
        <v>5661805.892</v>
      </c>
      <c r="F30" s="30">
        <v>21066386</v>
      </c>
      <c r="G30" s="30">
        <v>6333234.2800000012</v>
      </c>
      <c r="H30" s="30">
        <v>18975909</v>
      </c>
      <c r="I30" s="30">
        <v>5749282.2240000013</v>
      </c>
      <c r="J30" s="30">
        <v>17033416</v>
      </c>
      <c r="K30" s="30">
        <v>5121667.4500000011</v>
      </c>
      <c r="L30" s="30">
        <v>15628045</v>
      </c>
      <c r="M30" s="30">
        <v>4655340.4460000014</v>
      </c>
      <c r="N30" s="30">
        <v>13088401</v>
      </c>
      <c r="O30" s="30">
        <v>3933572.3600000003</v>
      </c>
      <c r="P30" s="30">
        <v>11053527</v>
      </c>
      <c r="Q30" s="30">
        <v>3312726.048</v>
      </c>
      <c r="R30" s="30">
        <v>9062394</v>
      </c>
      <c r="S30" s="30">
        <v>2736367.8279999997</v>
      </c>
      <c r="T30" s="30">
        <v>7534230</v>
      </c>
      <c r="U30" s="30">
        <v>2260193.4099999997</v>
      </c>
      <c r="V30" s="30">
        <v>8834144</v>
      </c>
      <c r="W30" s="30">
        <v>2654585.5860000001</v>
      </c>
      <c r="X30" s="30">
        <v>8738941</v>
      </c>
      <c r="Y30" s="30">
        <v>2606919.4800000004</v>
      </c>
      <c r="Z30" s="30">
        <v>7197478</v>
      </c>
      <c r="AA30" s="30">
        <v>2096786.392</v>
      </c>
      <c r="AB30" s="30">
        <v>8037804</v>
      </c>
      <c r="AC30" s="30">
        <v>2370306.4079999998</v>
      </c>
    </row>
    <row r="31" spans="1:29" ht="25" customHeight="1" x14ac:dyDescent="0.25">
      <c r="A31" s="82"/>
      <c r="B31" s="24" t="s">
        <v>29</v>
      </c>
      <c r="C31" s="23"/>
      <c r="D31" s="9">
        <v>18471020</v>
      </c>
      <c r="E31" s="9">
        <v>5664764.7910000002</v>
      </c>
      <c r="F31" s="9">
        <v>21073176</v>
      </c>
      <c r="G31" s="9">
        <v>6336979.6040000012</v>
      </c>
      <c r="H31" s="9">
        <v>18983042</v>
      </c>
      <c r="I31" s="9">
        <v>5749289.3570000017</v>
      </c>
      <c r="J31" s="9">
        <v>17040549</v>
      </c>
      <c r="K31" s="9">
        <v>5121674.5830000015</v>
      </c>
      <c r="L31" s="9">
        <v>15628045</v>
      </c>
      <c r="M31" s="9">
        <v>4655340.4460000014</v>
      </c>
      <c r="N31" s="9">
        <v>13088401</v>
      </c>
      <c r="O31" s="9">
        <v>3933572.3600000003</v>
      </c>
      <c r="P31" s="9">
        <v>11053527</v>
      </c>
      <c r="Q31" s="9">
        <v>3312726.048</v>
      </c>
      <c r="R31" s="9">
        <v>9062394</v>
      </c>
      <c r="S31" s="9">
        <v>2736367.8279999997</v>
      </c>
      <c r="T31" s="9">
        <v>7534230</v>
      </c>
      <c r="U31" s="9">
        <v>2260193.4099999997</v>
      </c>
      <c r="V31" s="9">
        <v>8834144</v>
      </c>
      <c r="W31" s="9">
        <v>2654585.5860000001</v>
      </c>
      <c r="X31" s="9">
        <v>8738941</v>
      </c>
      <c r="Y31" s="9">
        <v>2606919.4800000004</v>
      </c>
      <c r="Z31" s="9">
        <v>7197478</v>
      </c>
      <c r="AA31" s="9">
        <v>2096786.392</v>
      </c>
      <c r="AB31" s="9">
        <v>8037804</v>
      </c>
      <c r="AC31" s="9">
        <v>2370306.4079999998</v>
      </c>
    </row>
    <row r="32" spans="1:29" ht="25" customHeight="1" x14ac:dyDescent="0.25">
      <c r="A32" s="90" t="s">
        <v>69</v>
      </c>
      <c r="B32" s="24" t="s">
        <v>30</v>
      </c>
      <c r="C32" s="23"/>
      <c r="D32" s="40" t="s">
        <v>0</v>
      </c>
      <c r="E32" s="9">
        <v>12601934.228571428</v>
      </c>
      <c r="F32" s="40" t="s">
        <v>0</v>
      </c>
      <c r="G32" s="9">
        <v>13887331.519885715</v>
      </c>
      <c r="H32" s="40" t="s">
        <v>0</v>
      </c>
      <c r="I32" s="9">
        <v>14895486.25817143</v>
      </c>
      <c r="J32" s="40" t="s">
        <v>0</v>
      </c>
      <c r="K32" s="9">
        <v>15210534.613885716</v>
      </c>
      <c r="L32" s="40" t="s">
        <v>0</v>
      </c>
      <c r="M32" s="9">
        <v>13320244.479600001</v>
      </c>
      <c r="N32" s="40" t="s">
        <v>0</v>
      </c>
      <c r="O32" s="9">
        <v>11089702.121142857</v>
      </c>
      <c r="P32" s="40" t="s">
        <v>0</v>
      </c>
      <c r="Q32" s="9">
        <v>9949227.0734571442</v>
      </c>
      <c r="R32" s="40" t="s">
        <v>0</v>
      </c>
      <c r="S32" s="9">
        <v>9375839.0660571437</v>
      </c>
      <c r="T32" s="40" t="s">
        <v>0</v>
      </c>
      <c r="U32" s="9">
        <v>7120092.8391428571</v>
      </c>
      <c r="V32" s="40" t="s">
        <v>0</v>
      </c>
      <c r="W32" s="9">
        <v>6792442.5492000002</v>
      </c>
      <c r="X32" s="40" t="s">
        <v>0</v>
      </c>
      <c r="Y32" s="9">
        <v>6779840.6149714282</v>
      </c>
      <c r="Z32" s="40" t="s">
        <v>0</v>
      </c>
      <c r="AA32" s="9">
        <v>6943665.7599428575</v>
      </c>
      <c r="AB32" s="40" t="s">
        <v>0</v>
      </c>
      <c r="AC32" s="9">
        <v>7340626.6881428575</v>
      </c>
    </row>
    <row r="33" spans="1:29" ht="25" customHeight="1" x14ac:dyDescent="0.25">
      <c r="A33" s="81"/>
      <c r="B33" s="31" t="s">
        <v>31</v>
      </c>
      <c r="C33" s="29"/>
      <c r="D33" s="40" t="s">
        <v>0</v>
      </c>
      <c r="E33" s="9">
        <v>125288.64000000001</v>
      </c>
      <c r="F33" s="40" t="s">
        <v>0</v>
      </c>
      <c r="G33" s="9">
        <v>82790.400000000009</v>
      </c>
      <c r="H33" s="40" t="s">
        <v>0</v>
      </c>
      <c r="I33" s="9">
        <v>25681.600000000002</v>
      </c>
      <c r="J33" s="40" t="s">
        <v>0</v>
      </c>
      <c r="K33" s="9">
        <v>263243.32799999998</v>
      </c>
      <c r="L33" s="40" t="s">
        <v>0</v>
      </c>
      <c r="M33" s="9">
        <v>376283.95199999999</v>
      </c>
      <c r="N33" s="40" t="s">
        <v>0</v>
      </c>
      <c r="O33" s="40" t="s">
        <v>0</v>
      </c>
      <c r="P33" s="40" t="s">
        <v>0</v>
      </c>
      <c r="Q33" s="40" t="s">
        <v>0</v>
      </c>
      <c r="R33" s="40" t="s">
        <v>0</v>
      </c>
      <c r="S33" s="9">
        <v>90835.200000000012</v>
      </c>
      <c r="T33" s="40" t="s">
        <v>0</v>
      </c>
      <c r="U33" s="9">
        <v>197064</v>
      </c>
      <c r="V33" s="40" t="s">
        <v>0</v>
      </c>
      <c r="W33" s="9">
        <v>385300.80000000005</v>
      </c>
      <c r="X33" s="40" t="s">
        <v>0</v>
      </c>
      <c r="Y33" s="9">
        <v>270892.79999999999</v>
      </c>
      <c r="Z33" s="40" t="s">
        <v>0</v>
      </c>
      <c r="AA33" s="9">
        <v>781329.60000000009</v>
      </c>
      <c r="AB33" s="40" t="s">
        <v>0</v>
      </c>
      <c r="AC33" s="9">
        <v>1052774.3999999999</v>
      </c>
    </row>
    <row r="34" spans="1:29" x14ac:dyDescent="0.25">
      <c r="A34" s="34"/>
      <c r="B34" s="58"/>
      <c r="C34" s="59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0"/>
      <c r="R34" s="61"/>
      <c r="S34" s="61"/>
      <c r="T34" s="61"/>
      <c r="U34" s="62"/>
      <c r="V34" s="61"/>
      <c r="W34" s="62"/>
      <c r="X34" s="61"/>
      <c r="Y34" s="62"/>
      <c r="Z34" s="61"/>
      <c r="AA34" s="62"/>
      <c r="AB34" s="61"/>
      <c r="AC34" s="62"/>
    </row>
    <row r="35" spans="1:29" ht="25" customHeight="1" x14ac:dyDescent="0.25">
      <c r="A35" s="83"/>
      <c r="B35" s="51" t="s">
        <v>61</v>
      </c>
      <c r="C35" s="52"/>
      <c r="D35" s="36">
        <v>21530862.015011001</v>
      </c>
      <c r="E35" s="63" t="s">
        <v>0</v>
      </c>
      <c r="F35" s="36">
        <v>24276847.686280001</v>
      </c>
      <c r="G35" s="63" t="s">
        <v>0</v>
      </c>
      <c r="H35" s="36">
        <v>22230417.968199998</v>
      </c>
      <c r="I35" s="63" t="s">
        <v>0</v>
      </c>
      <c r="J35" s="36">
        <v>20198588.1268536</v>
      </c>
      <c r="K35" s="63" t="s">
        <v>0</v>
      </c>
      <c r="L35" s="36">
        <v>18294725.4432</v>
      </c>
      <c r="M35" s="63" t="s">
        <v>0</v>
      </c>
      <c r="N35" s="36">
        <v>16305558.674806684</v>
      </c>
      <c r="O35" s="63" t="s">
        <v>0</v>
      </c>
      <c r="P35" s="36">
        <v>14221461.419497287</v>
      </c>
      <c r="Q35" s="63" t="s">
        <v>0</v>
      </c>
      <c r="R35" s="36">
        <v>12177736.674983168</v>
      </c>
      <c r="S35" s="63" t="s">
        <v>0</v>
      </c>
      <c r="T35" s="36">
        <v>10446043.361641981</v>
      </c>
      <c r="U35" s="63" t="s">
        <v>0</v>
      </c>
      <c r="V35" s="36">
        <v>12300991.148533782</v>
      </c>
      <c r="W35" s="63" t="s">
        <v>0</v>
      </c>
      <c r="X35" s="36">
        <v>11891365.600703981</v>
      </c>
      <c r="Y35" s="63" t="s">
        <v>0</v>
      </c>
      <c r="Z35" s="36">
        <v>11019696.520051258</v>
      </c>
      <c r="AA35" s="63" t="s">
        <v>0</v>
      </c>
      <c r="AB35" s="36">
        <v>11916534.665062059</v>
      </c>
      <c r="AC35" s="63" t="s">
        <v>0</v>
      </c>
    </row>
    <row r="36" spans="1:29" ht="25" customHeight="1" x14ac:dyDescent="0.25">
      <c r="A36" s="83"/>
      <c r="B36" s="51" t="s">
        <v>34</v>
      </c>
      <c r="C36" s="52"/>
      <c r="D36" s="40" t="s">
        <v>0</v>
      </c>
      <c r="E36" s="9">
        <v>23472960.530070424</v>
      </c>
      <c r="F36" s="40" t="s">
        <v>0</v>
      </c>
      <c r="G36" s="9">
        <v>25375211.044384714</v>
      </c>
      <c r="H36" s="40" t="s">
        <v>0</v>
      </c>
      <c r="I36" s="9">
        <v>25761809.242587432</v>
      </c>
      <c r="J36" s="40" t="s">
        <v>0</v>
      </c>
      <c r="K36" s="9">
        <v>25503181.102002405</v>
      </c>
      <c r="L36" s="40" t="s">
        <v>0</v>
      </c>
      <c r="M36" s="9">
        <v>23373993.202466004</v>
      </c>
      <c r="N36" s="40" t="s">
        <v>0</v>
      </c>
      <c r="O36" s="9">
        <v>20143722.769980758</v>
      </c>
      <c r="P36" s="40" t="s">
        <v>0</v>
      </c>
      <c r="Q36" s="9">
        <v>18366367.684136592</v>
      </c>
      <c r="R36" s="40" t="s">
        <v>0</v>
      </c>
      <c r="S36" s="9">
        <v>17423442.344880167</v>
      </c>
      <c r="T36" s="40" t="s">
        <v>0</v>
      </c>
      <c r="U36" s="9">
        <v>13389908.865517698</v>
      </c>
      <c r="V36" s="40" t="s">
        <v>0</v>
      </c>
      <c r="W36" s="9">
        <v>14472058.25459869</v>
      </c>
      <c r="X36" s="40" t="s">
        <v>0</v>
      </c>
      <c r="Y36" s="9">
        <v>14077102.284934534</v>
      </c>
      <c r="Z36" s="40" t="s">
        <v>0</v>
      </c>
      <c r="AA36" s="9">
        <v>14244698.425846668</v>
      </c>
      <c r="AB36" s="40" t="s">
        <v>0</v>
      </c>
      <c r="AC36" s="9">
        <v>15178282.86334667</v>
      </c>
    </row>
    <row r="37" spans="1:29" ht="15.5" x14ac:dyDescent="0.35">
      <c r="A37" s="84"/>
      <c r="B37" s="33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ht="21.75" customHeight="1" x14ac:dyDescent="0.25">
      <c r="A38" s="85"/>
      <c r="B38" s="51" t="s">
        <v>32</v>
      </c>
      <c r="C38" s="41"/>
      <c r="D38" s="42">
        <v>45003822.545081466</v>
      </c>
      <c r="E38" s="44"/>
      <c r="F38" s="42">
        <v>49652058.730664715</v>
      </c>
      <c r="G38" s="44"/>
      <c r="H38" s="42">
        <v>47992227.21078743</v>
      </c>
      <c r="I38" s="44"/>
      <c r="J38" s="42">
        <v>45701769.228856005</v>
      </c>
      <c r="K38" s="44"/>
      <c r="L38" s="42">
        <v>41668718.645666003</v>
      </c>
      <c r="M38" s="44"/>
      <c r="N38" s="42">
        <v>36449281.444787443</v>
      </c>
      <c r="O38" s="44"/>
      <c r="P38" s="42">
        <v>32587829.103633881</v>
      </c>
      <c r="Q38" s="44"/>
      <c r="R38" s="42">
        <v>29601179.019863337</v>
      </c>
      <c r="S38" s="44"/>
      <c r="T38" s="42">
        <v>23835952.227159679</v>
      </c>
      <c r="U38" s="44"/>
      <c r="V38" s="42">
        <v>26773049.403132476</v>
      </c>
      <c r="W38" s="44"/>
      <c r="X38" s="42">
        <v>25968467.885638513</v>
      </c>
      <c r="Y38" s="44"/>
      <c r="Z38" s="42">
        <v>25264394.945897926</v>
      </c>
      <c r="AA38" s="44"/>
      <c r="AB38" s="42">
        <v>27094817.528408729</v>
      </c>
      <c r="AC38" s="44"/>
    </row>
    <row r="39" spans="1:29" ht="13" thickBot="1" x14ac:dyDescent="0.3">
      <c r="A39" s="86"/>
      <c r="B39" s="3"/>
      <c r="C39" s="1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3" thickTop="1" x14ac:dyDescent="0.25">
      <c r="A40" s="91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x14ac:dyDescent="0.25">
      <c r="A41" s="87" t="s">
        <v>65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 ht="13" thickBot="1" x14ac:dyDescent="0.3">
      <c r="A42" s="88" t="s">
        <v>66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3" thickTop="1" x14ac:dyDescent="0.25">
      <c r="A43" s="91" t="s">
        <v>71</v>
      </c>
      <c r="B43" s="13"/>
      <c r="C43" s="19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3" thickBot="1" x14ac:dyDescent="0.3">
      <c r="A44" s="92" t="s">
        <v>70</v>
      </c>
      <c r="B44" s="12"/>
      <c r="C44" s="20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13" thickTop="1" x14ac:dyDescent="0.25"/>
    <row r="46" spans="1:29" x14ac:dyDescent="0.25">
      <c r="B46" s="6"/>
      <c r="C46" s="2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8" spans="1:29" x14ac:dyDescent="0.25">
      <c r="B48" s="6"/>
      <c r="C48" s="21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</sheetData>
  <phoneticPr fontId="1" type="noConversion"/>
  <hyperlinks>
    <hyperlink ref="A44" r:id="rId1" xr:uid="{00000000-0004-0000-0100-000000000000}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  <ignoredErrors>
    <ignoredError sqref="Z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:AH31"/>
  <sheetViews>
    <sheetView zoomScaleNormal="100" workbookViewId="0"/>
  </sheetViews>
  <sheetFormatPr baseColWidth="10" defaultColWidth="11.453125" defaultRowHeight="12.5" x14ac:dyDescent="0.25"/>
  <cols>
    <col min="1" max="1" width="17" style="1" customWidth="1"/>
    <col min="2" max="2" width="18" style="17" customWidth="1"/>
    <col min="3" max="28" width="13" style="1" customWidth="1"/>
    <col min="29" max="16384" width="11.453125" style="1"/>
  </cols>
  <sheetData>
    <row r="1" spans="1:33" s="4" customFormat="1" ht="48" customHeight="1" thickTop="1" x14ac:dyDescent="0.25">
      <c r="A1" s="7" t="s">
        <v>73</v>
      </c>
      <c r="B1" s="1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33" ht="15.5" x14ac:dyDescent="0.3">
      <c r="A2" s="8" t="s">
        <v>67</v>
      </c>
      <c r="B2" s="1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3" ht="25" customHeight="1" x14ac:dyDescent="0.3">
      <c r="A3" s="48" t="s">
        <v>36</v>
      </c>
      <c r="B3" s="53" t="s">
        <v>37</v>
      </c>
      <c r="C3" s="28">
        <v>2005</v>
      </c>
      <c r="D3" s="29"/>
      <c r="E3" s="28">
        <v>2006</v>
      </c>
      <c r="F3" s="29"/>
      <c r="G3" s="28">
        <v>2007</v>
      </c>
      <c r="H3" s="29"/>
      <c r="I3" s="28">
        <v>2008</v>
      </c>
      <c r="J3" s="29"/>
      <c r="K3" s="28">
        <v>2009</v>
      </c>
      <c r="L3" s="29"/>
      <c r="M3" s="28">
        <v>2010</v>
      </c>
      <c r="N3" s="29"/>
      <c r="O3" s="28">
        <v>2011</v>
      </c>
      <c r="P3" s="29"/>
      <c r="Q3" s="28">
        <v>2012</v>
      </c>
      <c r="R3" s="29"/>
      <c r="S3" s="28">
        <v>2013</v>
      </c>
      <c r="T3" s="29"/>
      <c r="U3" s="28">
        <v>2014</v>
      </c>
      <c r="V3" s="29"/>
      <c r="W3" s="28">
        <v>2015</v>
      </c>
      <c r="X3" s="29"/>
      <c r="Y3" s="28">
        <v>2016</v>
      </c>
      <c r="Z3" s="29"/>
      <c r="AA3" s="28">
        <v>2017</v>
      </c>
      <c r="AB3" s="29"/>
    </row>
    <row r="4" spans="1:33" ht="25" customHeight="1" x14ac:dyDescent="0.25">
      <c r="A4" s="49" t="s">
        <v>36</v>
      </c>
      <c r="B4" s="50" t="s">
        <v>37</v>
      </c>
      <c r="C4" s="14" t="s">
        <v>46</v>
      </c>
      <c r="D4" s="14" t="s">
        <v>35</v>
      </c>
      <c r="E4" s="14" t="s">
        <v>46</v>
      </c>
      <c r="F4" s="14" t="s">
        <v>35</v>
      </c>
      <c r="G4" s="14" t="s">
        <v>46</v>
      </c>
      <c r="H4" s="14" t="s">
        <v>35</v>
      </c>
      <c r="I4" s="14" t="s">
        <v>46</v>
      </c>
      <c r="J4" s="14" t="s">
        <v>35</v>
      </c>
      <c r="K4" s="14" t="s">
        <v>46</v>
      </c>
      <c r="L4" s="14" t="s">
        <v>35</v>
      </c>
      <c r="M4" s="14" t="s">
        <v>46</v>
      </c>
      <c r="N4" s="14" t="s">
        <v>35</v>
      </c>
      <c r="O4" s="14" t="s">
        <v>46</v>
      </c>
      <c r="P4" s="14" t="s">
        <v>35</v>
      </c>
      <c r="Q4" s="14" t="s">
        <v>46</v>
      </c>
      <c r="R4" s="14" t="s">
        <v>35</v>
      </c>
      <c r="S4" s="14" t="s">
        <v>46</v>
      </c>
      <c r="T4" s="14" t="s">
        <v>35</v>
      </c>
      <c r="U4" s="14" t="s">
        <v>46</v>
      </c>
      <c r="V4" s="14" t="s">
        <v>35</v>
      </c>
      <c r="W4" s="14" t="s">
        <v>46</v>
      </c>
      <c r="X4" s="14" t="s">
        <v>35</v>
      </c>
      <c r="Y4" s="14" t="s">
        <v>46</v>
      </c>
      <c r="Z4" s="14" t="s">
        <v>35</v>
      </c>
      <c r="AA4" s="14" t="s">
        <v>46</v>
      </c>
      <c r="AB4" s="14" t="s">
        <v>35</v>
      </c>
    </row>
    <row r="5" spans="1:33" ht="15" customHeight="1" x14ac:dyDescent="0.25">
      <c r="A5" s="65" t="s">
        <v>43</v>
      </c>
      <c r="B5" s="46" t="s">
        <v>38</v>
      </c>
      <c r="C5" s="30">
        <v>2222782.2320679999</v>
      </c>
      <c r="D5" s="30">
        <v>1980265.7525469079</v>
      </c>
      <c r="E5" s="30">
        <v>1506445.0145099997</v>
      </c>
      <c r="F5" s="30">
        <v>1255120.4602851747</v>
      </c>
      <c r="G5" s="30">
        <v>1562823.0875089595</v>
      </c>
      <c r="H5" s="30">
        <v>1337181.7718355809</v>
      </c>
      <c r="I5" s="30">
        <v>1523811.2390315107</v>
      </c>
      <c r="J5" s="30">
        <v>1353669.102743106</v>
      </c>
      <c r="K5" s="30">
        <v>1395267.4758992556</v>
      </c>
      <c r="L5" s="30">
        <v>1345063.2029903235</v>
      </c>
      <c r="M5" s="30">
        <v>1873377.6413906796</v>
      </c>
      <c r="N5" s="30">
        <v>1411548.4299970809</v>
      </c>
      <c r="O5" s="30">
        <v>1832139.4674411933</v>
      </c>
      <c r="P5" s="30">
        <v>1604309.2209297426</v>
      </c>
      <c r="Q5" s="30">
        <v>1710441.2070609631</v>
      </c>
      <c r="R5" s="30">
        <v>1566295.3022190363</v>
      </c>
      <c r="S5" s="30">
        <v>1732827.3429936019</v>
      </c>
      <c r="T5" s="30">
        <v>1326914.8182030329</v>
      </c>
      <c r="U5" s="30">
        <v>1920372.1981276909</v>
      </c>
      <c r="V5" s="30">
        <v>1576523.9301186595</v>
      </c>
      <c r="W5" s="30">
        <v>1937065.2292666652</v>
      </c>
      <c r="X5" s="30">
        <v>1591717.7549233793</v>
      </c>
      <c r="Y5" s="30">
        <v>1986696.2518880088</v>
      </c>
      <c r="Z5" s="30">
        <v>1833634.4830272826</v>
      </c>
      <c r="AA5" s="30">
        <v>2027515.0141081056</v>
      </c>
      <c r="AB5" s="30">
        <v>1523770.9446220084</v>
      </c>
    </row>
    <row r="6" spans="1:33" ht="15" customHeight="1" x14ac:dyDescent="0.25">
      <c r="A6" s="66" t="s">
        <v>43</v>
      </c>
      <c r="B6" s="46" t="s">
        <v>39</v>
      </c>
      <c r="C6" s="30">
        <v>15628295.067130001</v>
      </c>
      <c r="D6" s="30">
        <v>7729722.8687192732</v>
      </c>
      <c r="E6" s="30">
        <v>17632184.130966008</v>
      </c>
      <c r="F6" s="30">
        <v>7605677.5869921912</v>
      </c>
      <c r="G6" s="30">
        <v>16742089.797154399</v>
      </c>
      <c r="H6" s="30">
        <v>7208820.0231200429</v>
      </c>
      <c r="I6" s="30">
        <v>15945620.874977099</v>
      </c>
      <c r="J6" s="30">
        <v>5457008.4820572631</v>
      </c>
      <c r="K6" s="30">
        <v>14300995.643181715</v>
      </c>
      <c r="L6" s="30">
        <v>4810203.6283294111</v>
      </c>
      <c r="M6" s="30">
        <v>13283066.463470636</v>
      </c>
      <c r="N6" s="30">
        <v>4041661.7835390274</v>
      </c>
      <c r="O6" s="30">
        <v>11760402.785822999</v>
      </c>
      <c r="P6" s="30">
        <v>4266239.9155650735</v>
      </c>
      <c r="Q6" s="30">
        <v>9960005.9262330439</v>
      </c>
      <c r="R6" s="30">
        <v>4567996.7715840228</v>
      </c>
      <c r="S6" s="30">
        <v>10870782.992432695</v>
      </c>
      <c r="T6" s="30">
        <v>2915771.6376270796</v>
      </c>
      <c r="U6" s="30">
        <v>13102171.108924871</v>
      </c>
      <c r="V6" s="30">
        <v>3995495.6194930803</v>
      </c>
      <c r="W6" s="30">
        <v>15501027.096945999</v>
      </c>
      <c r="X6" s="30">
        <v>9901637.9635931104</v>
      </c>
      <c r="Y6" s="30">
        <v>13167393.569626002</v>
      </c>
      <c r="Z6" s="30">
        <v>5077477.2466748087</v>
      </c>
      <c r="AA6" s="30">
        <v>16145091.10682</v>
      </c>
      <c r="AB6" s="30">
        <v>8911599.2835511677</v>
      </c>
    </row>
    <row r="7" spans="1:33" ht="15" customHeight="1" x14ac:dyDescent="0.25">
      <c r="A7" s="67" t="s">
        <v>43</v>
      </c>
      <c r="B7" s="46" t="s">
        <v>40</v>
      </c>
      <c r="C7" s="30">
        <v>6920685.5961639984</v>
      </c>
      <c r="D7" s="30">
        <v>67992193.100093707</v>
      </c>
      <c r="E7" s="30">
        <v>8017986.4678479973</v>
      </c>
      <c r="F7" s="30">
        <v>76230890.828432351</v>
      </c>
      <c r="G7" s="30">
        <v>8375071.4101840435</v>
      </c>
      <c r="H7" s="30">
        <v>78491499.248100728</v>
      </c>
      <c r="I7" s="30">
        <v>7643006.1626125602</v>
      </c>
      <c r="J7" s="30">
        <v>77105516.980806112</v>
      </c>
      <c r="K7" s="30">
        <v>4504642.0642235428</v>
      </c>
      <c r="L7" s="30">
        <v>52425030.460418217</v>
      </c>
      <c r="M7" s="30">
        <v>6143817.4152197577</v>
      </c>
      <c r="N7" s="30">
        <v>72477421.988634005</v>
      </c>
      <c r="O7" s="30">
        <v>5284531.6433175253</v>
      </c>
      <c r="P7" s="30">
        <v>83260502.66169697</v>
      </c>
      <c r="Q7" s="30">
        <v>4402974.9638819909</v>
      </c>
      <c r="R7" s="30">
        <v>56495769.369528271</v>
      </c>
      <c r="S7" s="30">
        <v>5165092.2594378488</v>
      </c>
      <c r="T7" s="30">
        <v>60921534.955021068</v>
      </c>
      <c r="U7" s="30">
        <v>5482722.1826052638</v>
      </c>
      <c r="V7" s="30">
        <v>54898114.177196145</v>
      </c>
      <c r="W7" s="30">
        <v>5822269.0792494733</v>
      </c>
      <c r="X7" s="30">
        <v>57395030.448332451</v>
      </c>
      <c r="Y7" s="30">
        <v>4642441.1484186864</v>
      </c>
      <c r="Z7" s="30">
        <v>65736685.674102306</v>
      </c>
      <c r="AA7" s="30">
        <v>4985283.1666180743</v>
      </c>
      <c r="AB7" s="30">
        <v>61378041.093881242</v>
      </c>
    </row>
    <row r="8" spans="1:33" ht="15" customHeight="1" x14ac:dyDescent="0.25">
      <c r="A8" s="66" t="s">
        <v>43</v>
      </c>
      <c r="B8" s="46" t="s">
        <v>41</v>
      </c>
      <c r="C8" s="30">
        <v>851912.65699100029</v>
      </c>
      <c r="D8" s="30">
        <v>703095.04225626995</v>
      </c>
      <c r="E8" s="30">
        <v>711878.96179700003</v>
      </c>
      <c r="F8" s="30">
        <v>591671.49852314999</v>
      </c>
      <c r="G8" s="30">
        <v>738289.80571606662</v>
      </c>
      <c r="H8" s="30">
        <v>654014.71322311892</v>
      </c>
      <c r="I8" s="30">
        <v>767992.49408257136</v>
      </c>
      <c r="J8" s="30">
        <v>736079.09497513506</v>
      </c>
      <c r="K8" s="30">
        <v>395914.02351485495</v>
      </c>
      <c r="L8" s="30">
        <v>258250.1678293671</v>
      </c>
      <c r="M8" s="30">
        <v>454225.71068937425</v>
      </c>
      <c r="N8" s="30">
        <v>524255.57498972851</v>
      </c>
      <c r="O8" s="30">
        <v>592194.91376341332</v>
      </c>
      <c r="P8" s="30">
        <v>726491.1051232632</v>
      </c>
      <c r="Q8" s="30">
        <v>478418.2300006341</v>
      </c>
      <c r="R8" s="30">
        <v>594968.55274414609</v>
      </c>
      <c r="S8" s="30">
        <v>595543.3073697947</v>
      </c>
      <c r="T8" s="30">
        <v>625978.35357116233</v>
      </c>
      <c r="U8" s="30">
        <v>655156.05958912941</v>
      </c>
      <c r="V8" s="30">
        <v>798573.7209106785</v>
      </c>
      <c r="W8" s="30">
        <v>631712.77407022449</v>
      </c>
      <c r="X8" s="30">
        <v>768616.58571135974</v>
      </c>
      <c r="Y8" s="30">
        <v>642583.89854708198</v>
      </c>
      <c r="Z8" s="30">
        <v>680407.93434506201</v>
      </c>
      <c r="AA8" s="30">
        <v>710736.38704019436</v>
      </c>
      <c r="AB8" s="30">
        <v>812384.3218113</v>
      </c>
    </row>
    <row r="9" spans="1:33" ht="15" customHeight="1" x14ac:dyDescent="0.25">
      <c r="A9" s="66" t="s">
        <v>43</v>
      </c>
      <c r="B9" s="46" t="s">
        <v>42</v>
      </c>
      <c r="C9" s="30">
        <v>1055660.7735969999</v>
      </c>
      <c r="D9" s="30">
        <v>4799225.1680059033</v>
      </c>
      <c r="E9" s="30">
        <v>959734.79990400001</v>
      </c>
      <c r="F9" s="30">
        <v>6400705.3995903376</v>
      </c>
      <c r="G9" s="30">
        <v>860312.08808816387</v>
      </c>
      <c r="H9" s="30">
        <v>6628515.4437922491</v>
      </c>
      <c r="I9" s="30">
        <v>905286.22278452746</v>
      </c>
      <c r="J9" s="30">
        <v>7041380.373358584</v>
      </c>
      <c r="K9" s="30">
        <v>661821.2738225616</v>
      </c>
      <c r="L9" s="30">
        <v>5027640.6230426189</v>
      </c>
      <c r="M9" s="30">
        <v>809768.4275516991</v>
      </c>
      <c r="N9" s="30">
        <v>7101113.0201714123</v>
      </c>
      <c r="O9" s="30">
        <v>839740.78150100005</v>
      </c>
      <c r="P9" s="30">
        <v>8358798.2943494758</v>
      </c>
      <c r="Q9" s="30">
        <v>800325.54281499994</v>
      </c>
      <c r="R9" s="30">
        <v>6947178.6842773082</v>
      </c>
      <c r="S9" s="30">
        <v>796663.14172336878</v>
      </c>
      <c r="T9" s="30">
        <v>6148692.8371825246</v>
      </c>
      <c r="U9" s="30">
        <v>791396.24558534194</v>
      </c>
      <c r="V9" s="30">
        <v>5660373.6803729003</v>
      </c>
      <c r="W9" s="30">
        <v>863136.82523249218</v>
      </c>
      <c r="X9" s="30">
        <v>6236142.5354948752</v>
      </c>
      <c r="Y9" s="30">
        <v>819910.38434999972</v>
      </c>
      <c r="Z9" s="30">
        <v>6548766.5915138377</v>
      </c>
      <c r="AA9" s="30">
        <v>970487.39191999997</v>
      </c>
      <c r="AB9" s="30">
        <v>6821810.7250617184</v>
      </c>
    </row>
    <row r="10" spans="1:33" ht="25" customHeight="1" x14ac:dyDescent="0.25">
      <c r="A10" s="24" t="s">
        <v>62</v>
      </c>
      <c r="B10" s="23"/>
      <c r="C10" s="9">
        <v>26679336.32595</v>
      </c>
      <c r="D10" s="9">
        <v>83204501.931622058</v>
      </c>
      <c r="E10" s="9">
        <v>28828229.375025</v>
      </c>
      <c r="F10" s="9">
        <v>92084065.773823202</v>
      </c>
      <c r="G10" s="9">
        <v>28278586.188651633</v>
      </c>
      <c r="H10" s="9">
        <v>94320031.200071722</v>
      </c>
      <c r="I10" s="9">
        <v>26785716.993488267</v>
      </c>
      <c r="J10" s="9">
        <v>91693654.033940181</v>
      </c>
      <c r="K10" s="9">
        <v>21258640.480641928</v>
      </c>
      <c r="L10" s="9">
        <v>63866188.082609937</v>
      </c>
      <c r="M10" s="9">
        <v>22564255.658322144</v>
      </c>
      <c r="N10" s="9">
        <v>85556000.797331259</v>
      </c>
      <c r="O10" s="9">
        <v>20309009.591846131</v>
      </c>
      <c r="P10" s="9">
        <v>98216341.197664529</v>
      </c>
      <c r="Q10" s="9">
        <v>17352165.86999163</v>
      </c>
      <c r="R10" s="9">
        <v>70172208.680352777</v>
      </c>
      <c r="S10" s="9">
        <v>19160909.043957308</v>
      </c>
      <c r="T10" s="9">
        <v>71938892.601604864</v>
      </c>
      <c r="U10" s="9">
        <v>21951817.794832297</v>
      </c>
      <c r="V10" s="9">
        <v>66929081.128091462</v>
      </c>
      <c r="W10" s="9">
        <v>24756612.613483772</v>
      </c>
      <c r="X10" s="9">
        <f>SUM(X5:X9)</f>
        <v>75893145.288055182</v>
      </c>
      <c r="Y10" s="9">
        <v>21259025.252829779</v>
      </c>
      <c r="Z10" s="9">
        <v>79876971.929663301</v>
      </c>
      <c r="AA10" s="9">
        <v>24839113.066506375</v>
      </c>
      <c r="AB10" s="9">
        <v>79447606.368927434</v>
      </c>
    </row>
    <row r="11" spans="1:33" ht="15" customHeight="1" x14ac:dyDescent="0.25">
      <c r="A11" s="65" t="s">
        <v>47</v>
      </c>
      <c r="B11" s="46" t="s">
        <v>38</v>
      </c>
      <c r="C11" s="54">
        <v>4617814.2715473101</v>
      </c>
      <c r="D11" s="54">
        <v>3414770.2159124468</v>
      </c>
      <c r="E11" s="54">
        <v>5885300</v>
      </c>
      <c r="F11" s="54">
        <v>3873560.593153066</v>
      </c>
      <c r="G11" s="54">
        <v>6231200</v>
      </c>
      <c r="H11" s="54">
        <v>4122802.138698766</v>
      </c>
      <c r="I11" s="54">
        <v>5707300</v>
      </c>
      <c r="J11" s="54">
        <v>4177528.1343938783</v>
      </c>
      <c r="K11" s="54">
        <v>5973000</v>
      </c>
      <c r="L11" s="54">
        <v>4886511.7172199748</v>
      </c>
      <c r="M11" s="54">
        <v>5923400</v>
      </c>
      <c r="N11" s="54">
        <v>3612473.8777997857</v>
      </c>
      <c r="O11" s="54">
        <v>5101774.5641444484</v>
      </c>
      <c r="P11" s="54">
        <v>3615880.0677934545</v>
      </c>
      <c r="Q11" s="54">
        <v>5956292.1452322742</v>
      </c>
      <c r="R11" s="54">
        <v>4469204.1453178059</v>
      </c>
      <c r="S11" s="54">
        <v>2871117.9041483705</v>
      </c>
      <c r="T11" s="54">
        <v>1802762.6615413162</v>
      </c>
      <c r="U11" s="54">
        <v>2593043.1202411428</v>
      </c>
      <c r="V11" s="54">
        <v>1763405.3907435013</v>
      </c>
      <c r="W11" s="54">
        <v>2654274.5863242298</v>
      </c>
      <c r="X11" s="54">
        <v>1750995.8469782404</v>
      </c>
      <c r="Y11" s="54">
        <v>2809221.6634503766</v>
      </c>
      <c r="Z11" s="54">
        <v>2165238.2373940875</v>
      </c>
      <c r="AA11" s="54">
        <v>2822468.3251261394</v>
      </c>
      <c r="AB11" s="54">
        <v>1776063.7410000723</v>
      </c>
    </row>
    <row r="12" spans="1:33" ht="15" customHeight="1" x14ac:dyDescent="0.25">
      <c r="A12" s="66" t="s">
        <v>47</v>
      </c>
      <c r="B12" s="46" t="s">
        <v>39</v>
      </c>
      <c r="C12" s="30">
        <v>5096584.7842124831</v>
      </c>
      <c r="D12" s="30">
        <v>2520760.440577508</v>
      </c>
      <c r="E12" s="30">
        <v>4949070.6365689263</v>
      </c>
      <c r="F12" s="30">
        <v>2134791.4323834386</v>
      </c>
      <c r="G12" s="30">
        <v>7231616.8698827485</v>
      </c>
      <c r="H12" s="30">
        <v>3113794.3424484599</v>
      </c>
      <c r="I12" s="30">
        <v>4167099.387988383</v>
      </c>
      <c r="J12" s="30">
        <v>1426090.3908428648</v>
      </c>
      <c r="K12" s="30">
        <v>4639154.7563606771</v>
      </c>
      <c r="L12" s="30">
        <v>1560400.3803796016</v>
      </c>
      <c r="M12" s="30">
        <v>5100846.199276316</v>
      </c>
      <c r="N12" s="30">
        <v>1552043.363181276</v>
      </c>
      <c r="O12" s="30">
        <v>4353977.2503198916</v>
      </c>
      <c r="P12" s="30">
        <v>1579462.1897788248</v>
      </c>
      <c r="Q12" s="30">
        <v>3830880.7772619994</v>
      </c>
      <c r="R12" s="30">
        <v>1756971.9488585226</v>
      </c>
      <c r="S12" s="30">
        <v>3141312.8477470512</v>
      </c>
      <c r="T12" s="30">
        <v>842565.88626139972</v>
      </c>
      <c r="U12" s="30">
        <v>3285666.8163785138</v>
      </c>
      <c r="V12" s="30">
        <v>1001961.2217559692</v>
      </c>
      <c r="W12" s="30">
        <v>3262954.3744318113</v>
      </c>
      <c r="X12" s="30">
        <v>2084287.2349866186</v>
      </c>
      <c r="Y12" s="30">
        <v>3236821.1103157257</v>
      </c>
      <c r="Z12" s="30">
        <v>1248150.2472209916</v>
      </c>
      <c r="AA12" s="30">
        <v>3894890.8428918766</v>
      </c>
      <c r="AB12" s="30">
        <v>2149861.2931557382</v>
      </c>
    </row>
    <row r="13" spans="1:33" ht="15" customHeight="1" x14ac:dyDescent="0.25">
      <c r="A13" s="67" t="s">
        <v>47</v>
      </c>
      <c r="B13" s="46" t="s">
        <v>40</v>
      </c>
      <c r="C13" s="30">
        <v>5738875.0090014609</v>
      </c>
      <c r="D13" s="30">
        <v>56381509.08135587</v>
      </c>
      <c r="E13" s="30">
        <v>6459600.6187025821</v>
      </c>
      <c r="F13" s="30">
        <v>61414559.819250345</v>
      </c>
      <c r="G13" s="30">
        <v>8277060.7885283688</v>
      </c>
      <c r="H13" s="30">
        <v>77572939.840160921</v>
      </c>
      <c r="I13" s="30">
        <v>7595840.2664477415</v>
      </c>
      <c r="J13" s="30">
        <v>76629689.704172283</v>
      </c>
      <c r="K13" s="30">
        <v>6580871.4521491555</v>
      </c>
      <c r="L13" s="30">
        <v>76588190.896468848</v>
      </c>
      <c r="M13" s="30">
        <v>7183588.0801170785</v>
      </c>
      <c r="N13" s="30">
        <v>84743394.780156195</v>
      </c>
      <c r="O13" s="30">
        <v>6185165.4649149235</v>
      </c>
      <c r="P13" s="30">
        <v>97450449.805858463</v>
      </c>
      <c r="Q13" s="30">
        <v>6327925.9299446931</v>
      </c>
      <c r="R13" s="30">
        <v>81195338.801203057</v>
      </c>
      <c r="S13" s="30">
        <v>2960784.8225945351</v>
      </c>
      <c r="T13" s="30">
        <v>34922039.530736335</v>
      </c>
      <c r="U13" s="30">
        <v>2484658.4462874467</v>
      </c>
      <c r="V13" s="30">
        <v>24878711.437975399</v>
      </c>
      <c r="W13" s="30">
        <v>3164702.2258253465</v>
      </c>
      <c r="X13" s="30">
        <v>31197146.35974288</v>
      </c>
      <c r="Y13" s="30">
        <v>3346384.4854864152</v>
      </c>
      <c r="Z13" s="30">
        <v>47384601.771859393</v>
      </c>
      <c r="AA13" s="30">
        <v>3222581.5601893812</v>
      </c>
      <c r="AB13" s="30">
        <v>39675929.494666763</v>
      </c>
    </row>
    <row r="14" spans="1:33" ht="15" customHeight="1" x14ac:dyDescent="0.25">
      <c r="A14" s="67"/>
      <c r="B14" s="46" t="s">
        <v>41</v>
      </c>
      <c r="C14" s="30">
        <v>3687497.6883807569</v>
      </c>
      <c r="D14" s="30">
        <v>2455960.6720991209</v>
      </c>
      <c r="E14" s="30">
        <v>2792228.7447284902</v>
      </c>
      <c r="F14" s="30">
        <v>1721394.4579045938</v>
      </c>
      <c r="G14" s="30">
        <v>2790022.3415888832</v>
      </c>
      <c r="H14" s="30">
        <v>2120992.7035610285</v>
      </c>
      <c r="I14" s="30">
        <v>3348260.3455638755</v>
      </c>
      <c r="J14" s="30">
        <v>2722436.7088268404</v>
      </c>
      <c r="K14" s="30">
        <v>2499973.7914901669</v>
      </c>
      <c r="L14" s="30">
        <v>975518.1296792964</v>
      </c>
      <c r="M14" s="30">
        <v>2143665.7206066046</v>
      </c>
      <c r="N14" s="30">
        <v>1387839.6177290282</v>
      </c>
      <c r="O14" s="30">
        <v>1887658.3768630535</v>
      </c>
      <c r="P14" s="30">
        <v>1633083.745023275</v>
      </c>
      <c r="Q14" s="30">
        <v>1951587.6033340059</v>
      </c>
      <c r="R14" s="30">
        <v>1450826.1823369707</v>
      </c>
      <c r="S14" s="30">
        <v>2206162.9916177997</v>
      </c>
      <c r="T14" s="30">
        <v>1733493.3736423301</v>
      </c>
      <c r="U14" s="30">
        <v>1533827.3836264741</v>
      </c>
      <c r="V14" s="30">
        <v>1547738.2509836499</v>
      </c>
      <c r="W14" s="30">
        <v>1695925.6597653909</v>
      </c>
      <c r="X14" s="30">
        <v>1510208.5232871952</v>
      </c>
      <c r="Y14" s="30">
        <v>1834698.0993459851</v>
      </c>
      <c r="Z14" s="30">
        <v>1522536.0816871007</v>
      </c>
      <c r="AA14" s="30">
        <v>2325948.4670780334</v>
      </c>
      <c r="AB14" s="30">
        <v>1947025.8797045588</v>
      </c>
    </row>
    <row r="15" spans="1:33" ht="15" customHeight="1" x14ac:dyDescent="0.25">
      <c r="A15" s="66" t="s">
        <v>47</v>
      </c>
      <c r="B15" s="46" t="s">
        <v>42</v>
      </c>
      <c r="C15" s="30">
        <v>2492189.4019610598</v>
      </c>
      <c r="D15" s="30">
        <v>11329944.619023107</v>
      </c>
      <c r="E15" s="30">
        <v>2516400</v>
      </c>
      <c r="F15" s="30">
        <v>16782485.191888679</v>
      </c>
      <c r="G15" s="30">
        <v>2229800</v>
      </c>
      <c r="H15" s="30">
        <v>17180118.63510314</v>
      </c>
      <c r="I15" s="30">
        <v>2502000</v>
      </c>
      <c r="J15" s="30">
        <v>19460733.247385815</v>
      </c>
      <c r="K15" s="30">
        <v>2730200</v>
      </c>
      <c r="L15" s="30">
        <v>20740440.012980163</v>
      </c>
      <c r="M15" s="30">
        <v>2422100</v>
      </c>
      <c r="N15" s="30">
        <v>21240153.679687742</v>
      </c>
      <c r="O15" s="30">
        <v>2086134.3437576843</v>
      </c>
      <c r="P15" s="30">
        <v>20765427.35392306</v>
      </c>
      <c r="Q15" s="30">
        <v>1967784.1233455422</v>
      </c>
      <c r="R15" s="30">
        <v>17081234.054934431</v>
      </c>
      <c r="S15" s="30">
        <v>1252073.7844665507</v>
      </c>
      <c r="T15" s="30">
        <v>9663578.8791729286</v>
      </c>
      <c r="U15" s="30">
        <v>1042503.6650429631</v>
      </c>
      <c r="V15" s="30">
        <v>7456391.586665838</v>
      </c>
      <c r="W15" s="30">
        <v>1309365.8115755657</v>
      </c>
      <c r="X15" s="30">
        <v>9460136.0912735313</v>
      </c>
      <c r="Y15" s="30">
        <v>1204028.0109834701</v>
      </c>
      <c r="Z15" s="30">
        <v>9616780.7654080577</v>
      </c>
      <c r="AA15" s="30">
        <v>1028259.5022334281</v>
      </c>
      <c r="AB15" s="30">
        <v>7227906.0592482761</v>
      </c>
    </row>
    <row r="16" spans="1:33" ht="15" customHeight="1" x14ac:dyDescent="0.25">
      <c r="A16" s="66" t="s">
        <v>47</v>
      </c>
      <c r="B16" s="46" t="s">
        <v>48</v>
      </c>
      <c r="C16" s="30" t="s">
        <v>0</v>
      </c>
      <c r="D16" s="30">
        <v>7238604.651162792</v>
      </c>
      <c r="E16" s="30" t="s">
        <v>0</v>
      </c>
      <c r="F16" s="30">
        <v>9902558.1395348851</v>
      </c>
      <c r="G16" s="30" t="s">
        <v>0</v>
      </c>
      <c r="H16" s="30">
        <v>12658372.093023257</v>
      </c>
      <c r="I16" s="30" t="s">
        <v>0</v>
      </c>
      <c r="J16" s="30">
        <v>11133488.372093026</v>
      </c>
      <c r="K16" s="30" t="s">
        <v>0</v>
      </c>
      <c r="L16" s="30">
        <v>5474883.7209302336</v>
      </c>
      <c r="M16" s="30" t="s">
        <v>0</v>
      </c>
      <c r="N16" s="30">
        <v>12577534.883720933</v>
      </c>
      <c r="O16" s="30" t="s">
        <v>0</v>
      </c>
      <c r="P16" s="30">
        <v>15757744.186046515</v>
      </c>
      <c r="Q16" s="30" t="s">
        <v>0</v>
      </c>
      <c r="R16" s="30">
        <v>11716398.139534887</v>
      </c>
      <c r="S16" s="30" t="s">
        <v>0</v>
      </c>
      <c r="T16" s="30">
        <v>14495581.395348839</v>
      </c>
      <c r="U16" s="30" t="s">
        <v>0</v>
      </c>
      <c r="V16" s="30">
        <v>15653023.255813956</v>
      </c>
      <c r="W16" s="30" t="s">
        <v>0</v>
      </c>
      <c r="X16" s="30">
        <v>16387906.976744188</v>
      </c>
      <c r="Y16" s="30"/>
      <c r="Z16" s="30">
        <v>15836744.186046515</v>
      </c>
      <c r="AA16" s="30"/>
      <c r="AB16" s="30">
        <v>15891860.465116281</v>
      </c>
      <c r="AC16" s="96"/>
      <c r="AD16" s="96"/>
      <c r="AE16" s="96"/>
      <c r="AF16" s="96"/>
      <c r="AG16" s="96"/>
    </row>
    <row r="17" spans="1:34" ht="25" customHeight="1" x14ac:dyDescent="0.25">
      <c r="A17" s="24" t="s">
        <v>63</v>
      </c>
      <c r="B17" s="23"/>
      <c r="C17" s="9">
        <v>21632961.155103069</v>
      </c>
      <c r="D17" s="9">
        <v>83341549.680130839</v>
      </c>
      <c r="E17" s="9">
        <v>22602600</v>
      </c>
      <c r="F17" s="9">
        <v>95829349.63411501</v>
      </c>
      <c r="G17" s="9">
        <v>26759700</v>
      </c>
      <c r="H17" s="9">
        <v>116769019.75299557</v>
      </c>
      <c r="I17" s="9">
        <v>23320500</v>
      </c>
      <c r="J17" s="9">
        <v>115549966.5577147</v>
      </c>
      <c r="K17" s="9">
        <v>22423200</v>
      </c>
      <c r="L17" s="9">
        <v>110225944.85765812</v>
      </c>
      <c r="M17" s="9">
        <v>22773600</v>
      </c>
      <c r="N17" s="9">
        <v>125113440.20227495</v>
      </c>
      <c r="O17" s="9">
        <v>19614710.000000004</v>
      </c>
      <c r="P17" s="9">
        <v>140802047.3484236</v>
      </c>
      <c r="Q17" s="9">
        <v>20034470.579118516</v>
      </c>
      <c r="R17" s="9">
        <v>117669973.27218567</v>
      </c>
      <c r="S17" s="9">
        <v>12431452.350574307</v>
      </c>
      <c r="T17" s="9">
        <v>63460021.726703152</v>
      </c>
      <c r="U17" s="9">
        <f>SUM(U11:U15)</f>
        <v>10939699.431576539</v>
      </c>
      <c r="V17" s="9">
        <f>SUM(V11:V16)</f>
        <v>52301231.143938318</v>
      </c>
      <c r="W17" s="9">
        <f>SUM(W11:W15)</f>
        <v>12087222.657922344</v>
      </c>
      <c r="X17" s="9">
        <f>SUM(X11:X16)</f>
        <v>62390681.033012651</v>
      </c>
      <c r="Y17" s="9">
        <v>12431153.369581975</v>
      </c>
      <c r="Z17" s="9">
        <v>77774051.289616138</v>
      </c>
      <c r="AA17" s="9">
        <v>13294148.697518861</v>
      </c>
      <c r="AB17" s="9">
        <v>68668646.932891682</v>
      </c>
      <c r="AC17" s="97"/>
      <c r="AD17" s="97"/>
      <c r="AE17" s="97"/>
      <c r="AF17" s="97"/>
      <c r="AG17" s="99"/>
      <c r="AH17" s="95"/>
    </row>
    <row r="18" spans="1:34" ht="25" customHeight="1" x14ac:dyDescent="0.25">
      <c r="A18" s="51" t="s">
        <v>46</v>
      </c>
      <c r="B18" s="52"/>
      <c r="C18" s="36">
        <v>48312297.481053054</v>
      </c>
      <c r="D18" s="9" t="s">
        <v>0</v>
      </c>
      <c r="E18" s="36">
        <v>51430829.375024982</v>
      </c>
      <c r="F18" s="9" t="s">
        <v>0</v>
      </c>
      <c r="G18" s="36">
        <v>55038286.188651621</v>
      </c>
      <c r="H18" s="9" t="s">
        <v>0</v>
      </c>
      <c r="I18" s="36">
        <v>50106216.993488267</v>
      </c>
      <c r="J18" s="9" t="s">
        <v>0</v>
      </c>
      <c r="K18" s="36">
        <v>43681840.480641916</v>
      </c>
      <c r="L18" s="9" t="s">
        <v>0</v>
      </c>
      <c r="M18" s="36">
        <v>45337855.658322155</v>
      </c>
      <c r="N18" s="9" t="s">
        <v>0</v>
      </c>
      <c r="O18" s="36">
        <v>39923719.591846131</v>
      </c>
      <c r="P18" s="9" t="s">
        <v>0</v>
      </c>
      <c r="Q18" s="36">
        <v>37386636.44911015</v>
      </c>
      <c r="R18" s="9" t="s">
        <v>0</v>
      </c>
      <c r="S18" s="36">
        <v>31592361.3945316</v>
      </c>
      <c r="T18" s="9" t="s">
        <v>0</v>
      </c>
      <c r="U18" s="36">
        <f>U10+U17</f>
        <v>32891517.226408836</v>
      </c>
      <c r="V18" s="9" t="s">
        <v>0</v>
      </c>
      <c r="W18" s="36">
        <f>W10+W17</f>
        <v>36843835.271406114</v>
      </c>
      <c r="X18" s="9" t="s">
        <v>0</v>
      </c>
      <c r="Y18" s="36">
        <v>33690178.622411758</v>
      </c>
      <c r="Z18" s="9" t="s">
        <v>0</v>
      </c>
      <c r="AA18" s="36">
        <v>38133261.764025234</v>
      </c>
      <c r="AB18" s="9" t="s">
        <v>0</v>
      </c>
      <c r="AC18" s="99"/>
      <c r="AD18" s="99"/>
      <c r="AE18" s="99"/>
      <c r="AF18" s="99"/>
      <c r="AG18" s="99"/>
      <c r="AH18" s="95"/>
    </row>
    <row r="19" spans="1:34" ht="25" customHeight="1" x14ac:dyDescent="0.25">
      <c r="A19" s="51" t="s">
        <v>44</v>
      </c>
      <c r="B19" s="52"/>
      <c r="C19" s="9" t="s">
        <v>0</v>
      </c>
      <c r="D19" s="9">
        <v>166546051.61175296</v>
      </c>
      <c r="E19" s="9" t="s">
        <v>0</v>
      </c>
      <c r="F19" s="9">
        <v>187913415.40793821</v>
      </c>
      <c r="G19" s="9" t="s">
        <v>0</v>
      </c>
      <c r="H19" s="9">
        <v>211089050.9530673</v>
      </c>
      <c r="I19" s="9" t="s">
        <v>0</v>
      </c>
      <c r="J19" s="9">
        <v>207243620.59165493</v>
      </c>
      <c r="K19" s="9" t="s">
        <v>0</v>
      </c>
      <c r="L19" s="9">
        <v>174092132.94026804</v>
      </c>
      <c r="M19" s="9" t="s">
        <v>0</v>
      </c>
      <c r="N19" s="9">
        <v>210669440.99960625</v>
      </c>
      <c r="O19" s="9" t="s">
        <v>0</v>
      </c>
      <c r="P19" s="9">
        <v>239018388.54608807</v>
      </c>
      <c r="Q19" s="9" t="s">
        <v>0</v>
      </c>
      <c r="R19" s="9">
        <v>187842181.95253846</v>
      </c>
      <c r="S19" s="9" t="s">
        <v>0</v>
      </c>
      <c r="T19" s="9">
        <v>135398914.32830799</v>
      </c>
      <c r="U19" s="9" t="s">
        <v>0</v>
      </c>
      <c r="V19" s="9">
        <f>V17+V10</f>
        <v>119230312.27202979</v>
      </c>
      <c r="W19" s="9" t="s">
        <v>0</v>
      </c>
      <c r="X19" s="9">
        <f>X10+X17</f>
        <v>138283826.32106784</v>
      </c>
      <c r="Y19" s="9" t="s">
        <v>0</v>
      </c>
      <c r="Z19" s="9">
        <v>157651023.21927944</v>
      </c>
      <c r="AA19" s="9" t="s">
        <v>0</v>
      </c>
      <c r="AB19" s="9">
        <v>148116253.30181912</v>
      </c>
      <c r="AC19" s="98"/>
      <c r="AD19" s="98"/>
      <c r="AE19" s="98"/>
      <c r="AF19" s="98"/>
      <c r="AG19" s="98"/>
    </row>
    <row r="20" spans="1:34" ht="15.5" x14ac:dyDescent="0.35">
      <c r="A20" s="37"/>
      <c r="B20" s="34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</row>
    <row r="21" spans="1:34" ht="25" customHeight="1" x14ac:dyDescent="0.25">
      <c r="A21" s="43" t="s">
        <v>45</v>
      </c>
      <c r="B21" s="41"/>
      <c r="C21" s="42">
        <v>214858349.09280601</v>
      </c>
      <c r="D21" s="44" t="s">
        <v>0</v>
      </c>
      <c r="E21" s="42">
        <v>239344244.78296319</v>
      </c>
      <c r="F21" s="44" t="s">
        <v>0</v>
      </c>
      <c r="G21" s="42">
        <v>266127337.14171892</v>
      </c>
      <c r="H21" s="44" t="s">
        <v>0</v>
      </c>
      <c r="I21" s="42">
        <v>257349837.58514321</v>
      </c>
      <c r="J21" s="44" t="s">
        <v>0</v>
      </c>
      <c r="K21" s="42">
        <v>217773973.42090994</v>
      </c>
      <c r="L21" s="44" t="s">
        <v>0</v>
      </c>
      <c r="M21" s="42">
        <v>256007296.65792841</v>
      </c>
      <c r="N21" s="44" t="s">
        <v>0</v>
      </c>
      <c r="O21" s="42">
        <v>278942108.13793421</v>
      </c>
      <c r="P21" s="44" t="s">
        <v>0</v>
      </c>
      <c r="Q21" s="42">
        <v>225228818.40164861</v>
      </c>
      <c r="R21" s="44" t="s">
        <v>0</v>
      </c>
      <c r="S21" s="42">
        <v>166991275.72283965</v>
      </c>
      <c r="T21" s="44" t="s">
        <v>0</v>
      </c>
      <c r="U21" s="42">
        <f>V19+U18</f>
        <v>152121829.49843863</v>
      </c>
      <c r="V21" s="44" t="s">
        <v>0</v>
      </c>
      <c r="W21" s="42">
        <f>W18+X19</f>
        <v>175127661.59247395</v>
      </c>
      <c r="X21" s="44"/>
      <c r="Y21" s="42">
        <v>191341201.8416912</v>
      </c>
      <c r="Z21" s="44"/>
      <c r="AA21" s="42">
        <v>186249515.06584436</v>
      </c>
      <c r="AB21" s="44"/>
    </row>
    <row r="22" spans="1:34" ht="13" thickBot="1" x14ac:dyDescent="0.3">
      <c r="A22" s="2"/>
      <c r="B22" s="1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34" ht="13" thickTop="1" x14ac:dyDescent="0.25">
      <c r="A23" s="74" t="s">
        <v>72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34" x14ac:dyDescent="0.25">
      <c r="A24" s="75" t="s">
        <v>65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34" ht="13" thickBot="1" x14ac:dyDescent="0.3">
      <c r="A25" s="76" t="s">
        <v>66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34" ht="13" thickTop="1" x14ac:dyDescent="0.25">
      <c r="A26" s="91" t="s">
        <v>71</v>
      </c>
      <c r="B26" s="1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34" ht="13" thickBot="1" x14ac:dyDescent="0.3">
      <c r="A27" s="92" t="s">
        <v>70</v>
      </c>
      <c r="B27" s="2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34" ht="13" thickTop="1" x14ac:dyDescent="0.25">
      <c r="P28" s="10"/>
    </row>
    <row r="29" spans="1:34" x14ac:dyDescent="0.25">
      <c r="B29" s="2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1" spans="1:34" x14ac:dyDescent="0.25">
      <c r="B31" s="2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</sheetData>
  <hyperlinks>
    <hyperlink ref="A27" r:id="rId1" xr:uid="{00000000-0004-0000-0200-000000000000}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  <ignoredErrors>
    <ignoredError sqref="U17:X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  <pageSetUpPr fitToPage="1"/>
  </sheetPr>
  <dimension ref="A1:V28"/>
  <sheetViews>
    <sheetView zoomScaleNormal="100" workbookViewId="0"/>
  </sheetViews>
  <sheetFormatPr baseColWidth="10" defaultColWidth="11.453125" defaultRowHeight="12.5" x14ac:dyDescent="0.25"/>
  <cols>
    <col min="1" max="1" width="17" style="1" customWidth="1"/>
    <col min="2" max="2" width="18" style="17" customWidth="1"/>
    <col min="3" max="15" width="12.81640625" style="1" customWidth="1"/>
    <col min="16" max="16384" width="11.453125" style="1"/>
  </cols>
  <sheetData>
    <row r="1" spans="1:22" s="4" customFormat="1" ht="48" customHeight="1" thickTop="1" x14ac:dyDescent="0.25">
      <c r="A1" s="7" t="s">
        <v>80</v>
      </c>
      <c r="B1" s="1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2" ht="15.5" x14ac:dyDescent="0.3">
      <c r="A2" s="8" t="s">
        <v>67</v>
      </c>
      <c r="B2" s="1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2" ht="25" customHeight="1" x14ac:dyDescent="0.3">
      <c r="A3" s="48" t="s">
        <v>36</v>
      </c>
      <c r="B3" s="53" t="s">
        <v>37</v>
      </c>
      <c r="C3" s="55">
        <v>2005</v>
      </c>
      <c r="D3" s="55">
        <v>2006</v>
      </c>
      <c r="E3" s="55">
        <v>2007</v>
      </c>
      <c r="F3" s="55">
        <v>2008</v>
      </c>
      <c r="G3" s="55">
        <v>2009</v>
      </c>
      <c r="H3" s="55">
        <v>2010</v>
      </c>
      <c r="I3" s="55">
        <v>2011</v>
      </c>
      <c r="J3" s="55">
        <v>2012</v>
      </c>
      <c r="K3" s="55">
        <v>2013</v>
      </c>
      <c r="L3" s="55">
        <v>2014</v>
      </c>
      <c r="M3" s="55">
        <v>2015</v>
      </c>
      <c r="N3" s="55">
        <v>2016</v>
      </c>
      <c r="O3" s="55">
        <v>2017</v>
      </c>
    </row>
    <row r="4" spans="1:22" ht="25" customHeight="1" x14ac:dyDescent="0.25">
      <c r="A4" s="49" t="s">
        <v>36</v>
      </c>
      <c r="B4" s="50" t="s">
        <v>37</v>
      </c>
      <c r="C4" s="14" t="s">
        <v>49</v>
      </c>
      <c r="D4" s="14" t="s">
        <v>49</v>
      </c>
      <c r="E4" s="14" t="s">
        <v>49</v>
      </c>
      <c r="F4" s="14" t="s">
        <v>49</v>
      </c>
      <c r="G4" s="14" t="s">
        <v>49</v>
      </c>
      <c r="H4" s="14" t="s">
        <v>49</v>
      </c>
      <c r="I4" s="14" t="s">
        <v>49</v>
      </c>
      <c r="J4" s="14" t="s">
        <v>49</v>
      </c>
      <c r="K4" s="14" t="s">
        <v>49</v>
      </c>
      <c r="L4" s="14" t="s">
        <v>49</v>
      </c>
      <c r="M4" s="14" t="s">
        <v>49</v>
      </c>
      <c r="N4" s="14" t="s">
        <v>49</v>
      </c>
      <c r="O4" s="14" t="s">
        <v>49</v>
      </c>
    </row>
    <row r="5" spans="1:22" ht="15" customHeight="1" x14ac:dyDescent="0.25">
      <c r="A5" s="65" t="s">
        <v>43</v>
      </c>
      <c r="B5" s="46" t="s">
        <v>38</v>
      </c>
      <c r="C5" s="30">
        <v>845989.97936300014</v>
      </c>
      <c r="D5" s="30">
        <v>878062.26361899986</v>
      </c>
      <c r="E5" s="30">
        <v>934612.84123584325</v>
      </c>
      <c r="F5" s="30">
        <v>962629.27615047072</v>
      </c>
      <c r="G5" s="30">
        <v>894232.80136290926</v>
      </c>
      <c r="H5" s="30">
        <v>1029596.0568683572</v>
      </c>
      <c r="I5" s="30">
        <v>1103515.6355783271</v>
      </c>
      <c r="J5" s="30">
        <v>1470911.9807946926</v>
      </c>
      <c r="K5" s="30">
        <v>1705799.4278927981</v>
      </c>
      <c r="L5" s="30">
        <v>1776512.7002881146</v>
      </c>
      <c r="M5" s="30">
        <v>1619012.2696142155</v>
      </c>
      <c r="N5" s="30">
        <v>1706600.9390150236</v>
      </c>
      <c r="O5" s="30">
        <v>1546524.1818901228</v>
      </c>
    </row>
    <row r="6" spans="1:22" ht="15" customHeight="1" x14ac:dyDescent="0.25">
      <c r="A6" s="66" t="s">
        <v>43</v>
      </c>
      <c r="B6" s="46" t="s">
        <v>39</v>
      </c>
      <c r="C6" s="30">
        <v>2418425.8256919999</v>
      </c>
      <c r="D6" s="30">
        <v>3088851.4397499999</v>
      </c>
      <c r="E6" s="30">
        <v>3439511.7532902914</v>
      </c>
      <c r="F6" s="30">
        <v>3657365.3855063599</v>
      </c>
      <c r="G6" s="30">
        <v>3502497.5734049184</v>
      </c>
      <c r="H6" s="30">
        <v>3252702.3171189385</v>
      </c>
      <c r="I6" s="30">
        <v>3014082.3722350006</v>
      </c>
      <c r="J6" s="30">
        <v>3613389.6172062792</v>
      </c>
      <c r="K6" s="30">
        <v>4212603.8976408793</v>
      </c>
      <c r="L6" s="30">
        <v>5958134.7257899996</v>
      </c>
      <c r="M6" s="30">
        <v>6290413.7320150007</v>
      </c>
      <c r="N6" s="30">
        <v>5678067.1979938447</v>
      </c>
      <c r="O6" s="30">
        <v>5701367.1345399991</v>
      </c>
    </row>
    <row r="7" spans="1:22" ht="15" customHeight="1" x14ac:dyDescent="0.25">
      <c r="A7" s="67" t="s">
        <v>43</v>
      </c>
      <c r="B7" s="46" t="s">
        <v>40</v>
      </c>
      <c r="C7" s="30">
        <v>3941155.6475999998</v>
      </c>
      <c r="D7" s="30">
        <v>3815837.4773720009</v>
      </c>
      <c r="E7" s="30">
        <v>4226109.5677254368</v>
      </c>
      <c r="F7" s="30">
        <v>5422679.5553946504</v>
      </c>
      <c r="G7" s="30">
        <v>4280477.6925943336</v>
      </c>
      <c r="H7" s="30">
        <v>5204785.3516117558</v>
      </c>
      <c r="I7" s="30">
        <v>5090754.0027259998</v>
      </c>
      <c r="J7" s="30">
        <v>5070225.0173868453</v>
      </c>
      <c r="K7" s="30">
        <v>4827979.3874212895</v>
      </c>
      <c r="L7" s="30">
        <v>5389415.3340347027</v>
      </c>
      <c r="M7" s="30">
        <v>5270287.2891724939</v>
      </c>
      <c r="N7" s="30">
        <v>4924145.9958987581</v>
      </c>
      <c r="O7" s="30">
        <v>4950529.7457440095</v>
      </c>
    </row>
    <row r="8" spans="1:22" ht="15" customHeight="1" x14ac:dyDescent="0.25">
      <c r="A8" s="66" t="s">
        <v>43</v>
      </c>
      <c r="B8" s="46" t="s">
        <v>41</v>
      </c>
      <c r="C8" s="30">
        <v>931923.74467099982</v>
      </c>
      <c r="D8" s="30">
        <v>694423.92602899997</v>
      </c>
      <c r="E8" s="30">
        <v>843615.58200402069</v>
      </c>
      <c r="F8" s="30">
        <v>842952.79235175357</v>
      </c>
      <c r="G8" s="30">
        <v>740086.60624481144</v>
      </c>
      <c r="H8" s="30">
        <v>1195849.5419491839</v>
      </c>
      <c r="I8" s="30">
        <v>1158609.0110256795</v>
      </c>
      <c r="J8" s="30">
        <v>1164537.1394835354</v>
      </c>
      <c r="K8" s="30">
        <v>1169126.7854083329</v>
      </c>
      <c r="L8" s="30">
        <v>1411291.3324601669</v>
      </c>
      <c r="M8" s="30">
        <v>1522709.5541054436</v>
      </c>
      <c r="N8" s="30">
        <v>1669337.3222492787</v>
      </c>
      <c r="O8" s="30">
        <v>1615893.1428483522</v>
      </c>
    </row>
    <row r="9" spans="1:22" ht="15" customHeight="1" x14ac:dyDescent="0.25">
      <c r="A9" s="66" t="s">
        <v>43</v>
      </c>
      <c r="B9" s="46" t="s">
        <v>42</v>
      </c>
      <c r="C9" s="30">
        <v>1038915.1166550001</v>
      </c>
      <c r="D9" s="30">
        <v>845003.17417700007</v>
      </c>
      <c r="E9" s="30">
        <v>904493.45787411567</v>
      </c>
      <c r="F9" s="30">
        <v>939004.0244459284</v>
      </c>
      <c r="G9" s="30">
        <v>770068.47315148311</v>
      </c>
      <c r="H9" s="30">
        <v>1103005.3561749402</v>
      </c>
      <c r="I9" s="30">
        <v>1095688.8349218972</v>
      </c>
      <c r="J9" s="30">
        <v>1078166.1041552739</v>
      </c>
      <c r="K9" s="30">
        <v>1107186.1787999859</v>
      </c>
      <c r="L9" s="30">
        <v>1151183.5412761294</v>
      </c>
      <c r="M9" s="30">
        <v>1172477.0796369181</v>
      </c>
      <c r="N9" s="30">
        <v>1198359.6942233718</v>
      </c>
      <c r="O9" s="30">
        <v>1191352.7220606371</v>
      </c>
    </row>
    <row r="10" spans="1:22" ht="25" customHeight="1" x14ac:dyDescent="0.25">
      <c r="A10" s="24" t="s">
        <v>62</v>
      </c>
      <c r="B10" s="23"/>
      <c r="C10" s="9">
        <v>9176410.3139810003</v>
      </c>
      <c r="D10" s="9">
        <v>9322178.2809470017</v>
      </c>
      <c r="E10" s="9">
        <v>10348343.202129707</v>
      </c>
      <c r="F10" s="9">
        <v>11824631.033849163</v>
      </c>
      <c r="G10" s="9">
        <v>10187363.146758456</v>
      </c>
      <c r="H10" s="9">
        <v>11785938.623723175</v>
      </c>
      <c r="I10" s="9">
        <v>11462649.856486904</v>
      </c>
      <c r="J10" s="9">
        <v>12397229.859026626</v>
      </c>
      <c r="K10" s="9">
        <v>13022695.677163284</v>
      </c>
      <c r="L10" s="9">
        <v>15686537.633849114</v>
      </c>
      <c r="M10" s="9">
        <f>SUM(M5:M9)</f>
        <v>15874899.924544074</v>
      </c>
      <c r="N10" s="9">
        <v>15176511.149380276</v>
      </c>
      <c r="O10" s="9">
        <v>15005666.92708312</v>
      </c>
    </row>
    <row r="11" spans="1:22" ht="15" customHeight="1" x14ac:dyDescent="0.25">
      <c r="A11" s="65" t="s">
        <v>47</v>
      </c>
      <c r="B11" s="46" t="s">
        <v>38</v>
      </c>
      <c r="C11" s="54">
        <v>5831705.407491819</v>
      </c>
      <c r="D11" s="54">
        <v>6463474.9326925296</v>
      </c>
      <c r="E11" s="54">
        <v>6640000</v>
      </c>
      <c r="F11" s="54">
        <v>6013900</v>
      </c>
      <c r="G11" s="54">
        <v>7088500</v>
      </c>
      <c r="H11" s="54">
        <v>5746900</v>
      </c>
      <c r="I11" s="54">
        <v>5856251.9116347563</v>
      </c>
      <c r="J11" s="54">
        <v>6082236.5076319724</v>
      </c>
      <c r="K11" s="54">
        <v>2880389.4152035536</v>
      </c>
      <c r="L11" s="54">
        <v>2583714.1949979709</v>
      </c>
      <c r="M11" s="54">
        <v>2668708.0393119729</v>
      </c>
      <c r="N11" s="54">
        <v>2301588.8838769202</v>
      </c>
      <c r="O11" s="54">
        <v>2893981.0184449214</v>
      </c>
      <c r="P11" s="96"/>
      <c r="Q11" s="96"/>
      <c r="R11" s="96"/>
      <c r="S11" s="96"/>
      <c r="T11" s="96"/>
      <c r="U11" s="96"/>
    </row>
    <row r="12" spans="1:22" ht="15" customHeight="1" x14ac:dyDescent="0.25">
      <c r="A12" s="66" t="s">
        <v>47</v>
      </c>
      <c r="B12" s="46" t="s">
        <v>39</v>
      </c>
      <c r="C12" s="30">
        <v>2730448.8977855477</v>
      </c>
      <c r="D12" s="30">
        <v>2973430.7761769411</v>
      </c>
      <c r="E12" s="30">
        <v>2513876.5161488866</v>
      </c>
      <c r="F12" s="30">
        <v>2872672.5031500068</v>
      </c>
      <c r="G12" s="30">
        <v>2000534.7121086596</v>
      </c>
      <c r="H12" s="30">
        <v>2363248.5792296603</v>
      </c>
      <c r="I12" s="30">
        <v>2393154.8596303994</v>
      </c>
      <c r="J12" s="30">
        <v>1935668.4403253333</v>
      </c>
      <c r="K12" s="30">
        <v>3060094.9524428938</v>
      </c>
      <c r="L12" s="30">
        <v>2663085.140225084</v>
      </c>
      <c r="M12" s="30">
        <v>1768499.2577859878</v>
      </c>
      <c r="N12" s="30">
        <v>1404622.0279384691</v>
      </c>
      <c r="O12" s="30">
        <v>1510851.4469623959</v>
      </c>
      <c r="P12" s="97"/>
      <c r="Q12" s="97"/>
      <c r="R12" s="97"/>
      <c r="S12" s="97"/>
      <c r="T12" s="97"/>
      <c r="U12" s="97"/>
      <c r="V12" s="95"/>
    </row>
    <row r="13" spans="1:22" ht="15" customHeight="1" x14ac:dyDescent="0.25">
      <c r="A13" s="67" t="s">
        <v>47</v>
      </c>
      <c r="B13" s="46" t="s">
        <v>40</v>
      </c>
      <c r="C13" s="30">
        <v>8194798.446840629</v>
      </c>
      <c r="D13" s="30">
        <v>9454011.0385378189</v>
      </c>
      <c r="E13" s="30">
        <v>10959976.585956711</v>
      </c>
      <c r="F13" s="30">
        <v>8755137.8916582651</v>
      </c>
      <c r="G13" s="30">
        <v>7446110.5333595267</v>
      </c>
      <c r="H13" s="30">
        <v>6589196.1267652987</v>
      </c>
      <c r="I13" s="30">
        <v>6718941.6554872887</v>
      </c>
      <c r="J13" s="30">
        <v>5100193.5550591098</v>
      </c>
      <c r="K13" s="30">
        <v>2628369.4597497187</v>
      </c>
      <c r="L13" s="30">
        <v>2468342.9201631984</v>
      </c>
      <c r="M13" s="30">
        <v>2568871.2769668531</v>
      </c>
      <c r="N13" s="30">
        <v>2818469.992121357</v>
      </c>
      <c r="O13" s="30">
        <v>2373848.8284412185</v>
      </c>
      <c r="P13" s="97"/>
      <c r="Q13" s="97"/>
      <c r="R13" s="97"/>
      <c r="S13" s="97"/>
      <c r="T13" s="97"/>
      <c r="U13" s="97"/>
      <c r="V13" s="95"/>
    </row>
    <row r="14" spans="1:22" ht="15" customHeight="1" x14ac:dyDescent="0.25">
      <c r="A14" s="66" t="s">
        <v>47</v>
      </c>
      <c r="B14" s="46" t="s">
        <v>41</v>
      </c>
      <c r="C14" s="30">
        <v>2296789.3464285028</v>
      </c>
      <c r="D14" s="30">
        <v>2319226.0928615006</v>
      </c>
      <c r="E14" s="30">
        <v>3663746.897894402</v>
      </c>
      <c r="F14" s="30">
        <v>2913589.6051917276</v>
      </c>
      <c r="G14" s="30">
        <v>1784954.7545318143</v>
      </c>
      <c r="H14" s="30">
        <v>1996055.2940050412</v>
      </c>
      <c r="I14" s="30">
        <v>2044731.3493889382</v>
      </c>
      <c r="J14" s="30">
        <v>1201797.4555297755</v>
      </c>
      <c r="K14" s="30">
        <v>1058693.2336878062</v>
      </c>
      <c r="L14" s="30">
        <v>902459.87813467521</v>
      </c>
      <c r="M14" s="30">
        <v>903023.29480725667</v>
      </c>
      <c r="N14" s="30">
        <v>715495.61270336458</v>
      </c>
      <c r="O14" s="30">
        <v>828921.23889627564</v>
      </c>
      <c r="P14" s="97"/>
      <c r="Q14" s="97"/>
      <c r="R14" s="97"/>
      <c r="S14" s="97"/>
      <c r="T14" s="97"/>
      <c r="U14" s="97"/>
      <c r="V14" s="95"/>
    </row>
    <row r="15" spans="1:22" ht="15" customHeight="1" x14ac:dyDescent="0.25">
      <c r="A15" s="66" t="s">
        <v>47</v>
      </c>
      <c r="B15" s="46" t="s">
        <v>42</v>
      </c>
      <c r="C15" s="30">
        <v>2886072.8283035601</v>
      </c>
      <c r="D15" s="30">
        <v>2305106.6221560603</v>
      </c>
      <c r="E15" s="30">
        <v>2888800</v>
      </c>
      <c r="F15" s="30">
        <v>2839500</v>
      </c>
      <c r="G15" s="30">
        <v>2438000</v>
      </c>
      <c r="H15" s="30">
        <v>2316600</v>
      </c>
      <c r="I15" s="30">
        <v>2360680.2238586154</v>
      </c>
      <c r="J15" s="30">
        <v>1748686.2878475615</v>
      </c>
      <c r="K15" s="30">
        <v>1224314.0437377673</v>
      </c>
      <c r="L15" s="30">
        <v>1268341.5809001389</v>
      </c>
      <c r="M15" s="30">
        <v>1154979.1020734725</v>
      </c>
      <c r="N15" s="30">
        <v>974419.63431159989</v>
      </c>
      <c r="O15" s="30">
        <v>1246177.64510474</v>
      </c>
      <c r="P15" s="97"/>
      <c r="Q15" s="97"/>
      <c r="R15" s="97"/>
      <c r="S15" s="97"/>
      <c r="T15" s="97"/>
      <c r="U15" s="97"/>
      <c r="V15" s="95"/>
    </row>
    <row r="16" spans="1:22" ht="25" customHeight="1" x14ac:dyDescent="0.25">
      <c r="A16" s="24" t="s">
        <v>63</v>
      </c>
      <c r="B16" s="23"/>
      <c r="C16" s="9">
        <v>21939814.926850058</v>
      </c>
      <c r="D16" s="9">
        <v>23515249.462424848</v>
      </c>
      <c r="E16" s="9">
        <v>26666400</v>
      </c>
      <c r="F16" s="9">
        <v>23394799.999999996</v>
      </c>
      <c r="G16" s="9">
        <v>20758100.000000004</v>
      </c>
      <c r="H16" s="9">
        <v>19012000</v>
      </c>
      <c r="I16" s="9">
        <v>19373760</v>
      </c>
      <c r="J16" s="9">
        <v>16068582.246393753</v>
      </c>
      <c r="K16" s="9">
        <v>10851861.10482174</v>
      </c>
      <c r="L16" s="9">
        <f>SUM(L11:L15)</f>
        <v>9885943.7144210655</v>
      </c>
      <c r="M16" s="9">
        <f>SUM(M11:M15)</f>
        <v>9064080.9709455427</v>
      </c>
      <c r="N16" s="9">
        <v>8214596.1509517096</v>
      </c>
      <c r="O16" s="9">
        <v>8853780.1778495517</v>
      </c>
      <c r="P16" s="97"/>
      <c r="Q16" s="97"/>
      <c r="R16" s="97"/>
      <c r="S16" s="97"/>
      <c r="T16" s="97"/>
      <c r="U16" s="97"/>
      <c r="V16" s="95"/>
    </row>
    <row r="17" spans="1:22" x14ac:dyDescent="0.25">
      <c r="A17" s="22"/>
      <c r="B17" s="3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97"/>
      <c r="Q17" s="97"/>
      <c r="R17" s="97"/>
      <c r="S17" s="97"/>
      <c r="T17" s="97"/>
      <c r="U17" s="97"/>
      <c r="V17" s="95"/>
    </row>
    <row r="18" spans="1:22" ht="25" customHeight="1" x14ac:dyDescent="0.25">
      <c r="A18" s="51" t="s">
        <v>49</v>
      </c>
      <c r="B18" s="52" t="s">
        <v>49</v>
      </c>
      <c r="C18" s="36">
        <v>31116225.240831058</v>
      </c>
      <c r="D18" s="36">
        <v>32837427.743371852</v>
      </c>
      <c r="E18" s="36">
        <v>37014743.202129707</v>
      </c>
      <c r="F18" s="36">
        <v>35219431.033849157</v>
      </c>
      <c r="G18" s="36">
        <v>30945463.14675846</v>
      </c>
      <c r="H18" s="36">
        <v>30797938.623723179</v>
      </c>
      <c r="I18" s="36">
        <v>30836409.856486902</v>
      </c>
      <c r="J18" s="36">
        <v>28465812.105420377</v>
      </c>
      <c r="K18" s="36">
        <f>K10+K16</f>
        <v>23874556.781985022</v>
      </c>
      <c r="L18" s="36">
        <f>L10+L16</f>
        <v>25572481.348270178</v>
      </c>
      <c r="M18" s="36">
        <f>M10+M16</f>
        <v>24938980.895489618</v>
      </c>
      <c r="N18" s="36">
        <f>N10+N16</f>
        <v>23391107.300331987</v>
      </c>
      <c r="O18" s="36">
        <v>23859447.104932673</v>
      </c>
      <c r="P18" s="98"/>
      <c r="Q18" s="98"/>
      <c r="R18" s="98"/>
      <c r="S18" s="98"/>
      <c r="T18" s="98"/>
      <c r="U18" s="98"/>
    </row>
    <row r="19" spans="1:22" ht="13" thickBot="1" x14ac:dyDescent="0.3">
      <c r="A19" s="2"/>
      <c r="B19" s="1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22" ht="13" thickTop="1" x14ac:dyDescent="0.25">
      <c r="A20" s="74" t="s">
        <v>72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22" x14ac:dyDescent="0.25">
      <c r="A21" s="75" t="s">
        <v>65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22" ht="13" thickBot="1" x14ac:dyDescent="0.3">
      <c r="A22" s="76" t="s">
        <v>66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22" ht="13" thickTop="1" x14ac:dyDescent="0.25">
      <c r="A23" s="91" t="s">
        <v>71</v>
      </c>
      <c r="B23" s="1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22" ht="13" thickBot="1" x14ac:dyDescent="0.3">
      <c r="A24" s="92" t="s">
        <v>70</v>
      </c>
      <c r="B24" s="2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22" ht="13" thickTop="1" x14ac:dyDescent="0.25"/>
    <row r="26" spans="1:22" x14ac:dyDescent="0.25">
      <c r="B26" s="2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8" spans="1:22" x14ac:dyDescent="0.25">
      <c r="B28" s="21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</sheetData>
  <hyperlinks>
    <hyperlink ref="A24" r:id="rId1" xr:uid="{00000000-0004-0000-0300-000000000000}"/>
  </hyperlinks>
  <pageMargins left="0.74803149606299213" right="0.74803149606299213" top="0.98425196850393704" bottom="0.98425196850393704" header="0" footer="0"/>
  <pageSetup paperSize="9" orientation="landscape" r:id="rId2"/>
  <headerFooter alignWithMargins="0"/>
  <ignoredErrors>
    <ignoredError sqref="L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  <pageSetUpPr fitToPage="1"/>
  </sheetPr>
  <dimension ref="A1:R26"/>
  <sheetViews>
    <sheetView zoomScaleNormal="100" workbookViewId="0"/>
  </sheetViews>
  <sheetFormatPr baseColWidth="10" defaultColWidth="11.453125" defaultRowHeight="12.5" x14ac:dyDescent="0.25"/>
  <cols>
    <col min="1" max="1" width="20.453125" style="1" customWidth="1"/>
    <col min="2" max="2" width="19" style="17" customWidth="1"/>
    <col min="3" max="15" width="10.54296875" style="1" customWidth="1"/>
    <col min="16" max="16384" width="11.453125" style="1"/>
  </cols>
  <sheetData>
    <row r="1" spans="1:17" s="4" customFormat="1" ht="48" customHeight="1" thickTop="1" x14ac:dyDescent="0.25">
      <c r="A1" s="7" t="s">
        <v>81</v>
      </c>
      <c r="B1" s="1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ht="15.5" x14ac:dyDescent="0.3">
      <c r="A2" s="8" t="s">
        <v>67</v>
      </c>
      <c r="B2" s="1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25" customHeight="1" x14ac:dyDescent="0.3">
      <c r="A3" s="48"/>
      <c r="B3" s="53"/>
      <c r="C3" s="55">
        <v>2005</v>
      </c>
      <c r="D3" s="55">
        <v>2006</v>
      </c>
      <c r="E3" s="55">
        <v>2007</v>
      </c>
      <c r="F3" s="55">
        <v>2008</v>
      </c>
      <c r="G3" s="55">
        <v>2009</v>
      </c>
      <c r="H3" s="55">
        <v>2010</v>
      </c>
      <c r="I3" s="55">
        <v>2011</v>
      </c>
      <c r="J3" s="55">
        <v>2012</v>
      </c>
      <c r="K3" s="55">
        <v>2013</v>
      </c>
      <c r="L3" s="55">
        <v>2014</v>
      </c>
      <c r="M3" s="55">
        <v>2015</v>
      </c>
      <c r="N3" s="55">
        <v>2016</v>
      </c>
      <c r="O3" s="55">
        <v>2017</v>
      </c>
    </row>
    <row r="4" spans="1:17" ht="15" customHeight="1" x14ac:dyDescent="0.25">
      <c r="A4" s="46" t="s">
        <v>51</v>
      </c>
      <c r="B4" s="46" t="s">
        <v>33</v>
      </c>
      <c r="C4" s="30">
        <v>21530862.015011042</v>
      </c>
      <c r="D4" s="30">
        <v>24276847.686280001</v>
      </c>
      <c r="E4" s="30">
        <v>22230417.968199998</v>
      </c>
      <c r="F4" s="30">
        <v>20198588.1268536</v>
      </c>
      <c r="G4" s="30">
        <v>18294725.4432</v>
      </c>
      <c r="H4" s="30">
        <v>16305558.674806684</v>
      </c>
      <c r="I4" s="30">
        <v>14221461.419497287</v>
      </c>
      <c r="J4" s="30">
        <v>12177736.674983168</v>
      </c>
      <c r="K4" s="30">
        <v>10446043.361641981</v>
      </c>
      <c r="L4" s="30">
        <v>12300991.148533784</v>
      </c>
      <c r="M4" s="30">
        <v>11891365.600703981</v>
      </c>
      <c r="N4" s="30">
        <v>11019696.520051258</v>
      </c>
      <c r="O4" s="30">
        <v>11916534.665062059</v>
      </c>
    </row>
    <row r="5" spans="1:17" ht="15" customHeight="1" x14ac:dyDescent="0.25">
      <c r="A5" s="46" t="s">
        <v>34</v>
      </c>
      <c r="B5" s="46" t="s">
        <v>50</v>
      </c>
      <c r="C5" s="30">
        <v>23472960.530070424</v>
      </c>
      <c r="D5" s="30">
        <v>25375215.116384715</v>
      </c>
      <c r="E5" s="30">
        <v>25761809.242587432</v>
      </c>
      <c r="F5" s="30">
        <v>25503181.102002405</v>
      </c>
      <c r="G5" s="30">
        <v>23373993.202466004</v>
      </c>
      <c r="H5" s="30">
        <v>20143722.769980758</v>
      </c>
      <c r="I5" s="30">
        <v>18366367.684136592</v>
      </c>
      <c r="J5" s="30">
        <v>17423442.344880167</v>
      </c>
      <c r="K5" s="30">
        <v>13389908.865517698</v>
      </c>
      <c r="L5" s="30">
        <v>14472058.25459869</v>
      </c>
      <c r="M5" s="30">
        <v>14077102.284934534</v>
      </c>
      <c r="N5" s="30">
        <v>14244698.425846668</v>
      </c>
      <c r="O5" s="30">
        <v>15178282.86334667</v>
      </c>
    </row>
    <row r="6" spans="1:17" ht="25" customHeight="1" x14ac:dyDescent="0.25">
      <c r="A6" s="24" t="s">
        <v>32</v>
      </c>
      <c r="B6" s="23"/>
      <c r="C6" s="9">
        <v>45003822.545081466</v>
      </c>
      <c r="D6" s="9">
        <v>49652062.802664712</v>
      </c>
      <c r="E6" s="9">
        <v>47992227.21078743</v>
      </c>
      <c r="F6" s="9">
        <v>45701769.228856005</v>
      </c>
      <c r="G6" s="9">
        <v>41668718.645666003</v>
      </c>
      <c r="H6" s="9">
        <v>36449281.444787443</v>
      </c>
      <c r="I6" s="9">
        <v>32587829.103633881</v>
      </c>
      <c r="J6" s="9">
        <v>29601179.019863337</v>
      </c>
      <c r="K6" s="9">
        <v>23835952.227159679</v>
      </c>
      <c r="L6" s="9">
        <v>26773049.403132476</v>
      </c>
      <c r="M6" s="9">
        <v>25968467.885638513</v>
      </c>
      <c r="N6" s="9">
        <v>25264394.945897926</v>
      </c>
      <c r="O6" s="9">
        <v>27094817.528408729</v>
      </c>
    </row>
    <row r="7" spans="1:17" ht="15" customHeight="1" x14ac:dyDescent="0.25">
      <c r="A7" s="46" t="s">
        <v>52</v>
      </c>
      <c r="B7" s="46" t="s">
        <v>46</v>
      </c>
      <c r="C7" s="54">
        <v>48312297.481053054</v>
      </c>
      <c r="D7" s="54">
        <v>51430829.375024982</v>
      </c>
      <c r="E7" s="54">
        <v>55038286.188651621</v>
      </c>
      <c r="F7" s="54">
        <v>50106216.993488267</v>
      </c>
      <c r="G7" s="54">
        <v>43681840.480641916</v>
      </c>
      <c r="H7" s="54">
        <v>45337855.658322155</v>
      </c>
      <c r="I7" s="54">
        <v>39923719.591846131</v>
      </c>
      <c r="J7" s="54">
        <v>37386636.44911015</v>
      </c>
      <c r="K7" s="54">
        <v>31592361.3945316</v>
      </c>
      <c r="L7" s="54">
        <v>32891517.226408847</v>
      </c>
      <c r="M7" s="54">
        <v>36842433.662687175</v>
      </c>
      <c r="N7" s="54">
        <v>33690178.622411758</v>
      </c>
      <c r="O7" s="54">
        <v>38133261.764025234</v>
      </c>
      <c r="P7" s="96"/>
    </row>
    <row r="8" spans="1:17" ht="15" customHeight="1" x14ac:dyDescent="0.25">
      <c r="A8" s="46" t="s">
        <v>44</v>
      </c>
      <c r="B8" s="46" t="s">
        <v>53</v>
      </c>
      <c r="C8" s="30">
        <v>166546051.61175296</v>
      </c>
      <c r="D8" s="30">
        <v>187913415.40793821</v>
      </c>
      <c r="E8" s="30">
        <v>211089050.9530673</v>
      </c>
      <c r="F8" s="30">
        <v>207243620.59165493</v>
      </c>
      <c r="G8" s="30">
        <v>174092132.94026804</v>
      </c>
      <c r="H8" s="30">
        <v>210669440.99960625</v>
      </c>
      <c r="I8" s="30">
        <v>239018388.54608807</v>
      </c>
      <c r="J8" s="30">
        <v>187842181.95253846</v>
      </c>
      <c r="K8" s="30">
        <v>135398914.32830799</v>
      </c>
      <c r="L8" s="30">
        <v>119230312.27202977</v>
      </c>
      <c r="M8" s="30">
        <v>138283826.32106784</v>
      </c>
      <c r="N8" s="30">
        <v>157651023.21927944</v>
      </c>
      <c r="O8" s="30">
        <v>148116253.30181912</v>
      </c>
      <c r="Q8" s="95"/>
    </row>
    <row r="9" spans="1:17" ht="25" customHeight="1" x14ac:dyDescent="0.25">
      <c r="A9" s="24" t="s">
        <v>45</v>
      </c>
      <c r="B9" s="23"/>
      <c r="C9" s="9">
        <v>214858349.09280601</v>
      </c>
      <c r="D9" s="9">
        <v>239344244.78296319</v>
      </c>
      <c r="E9" s="9">
        <v>266127337.14171892</v>
      </c>
      <c r="F9" s="9">
        <v>257349837.58514321</v>
      </c>
      <c r="G9" s="9">
        <v>217773973.42090994</v>
      </c>
      <c r="H9" s="9">
        <v>256007296.65792841</v>
      </c>
      <c r="I9" s="9">
        <v>278942108.13793421</v>
      </c>
      <c r="J9" s="9">
        <v>225228818.40164861</v>
      </c>
      <c r="K9" s="9">
        <v>166991275.72283965</v>
      </c>
      <c r="L9" s="9">
        <f>SUM(L7:L8)</f>
        <v>152121829.49843863</v>
      </c>
      <c r="M9" s="9">
        <f>SUM(M7:M8)</f>
        <v>175126259.98375502</v>
      </c>
      <c r="N9" s="9">
        <v>191341201.8416912</v>
      </c>
      <c r="O9" s="9">
        <v>186249515.06584436</v>
      </c>
      <c r="Q9" s="95"/>
    </row>
    <row r="10" spans="1:17" ht="15" customHeight="1" x14ac:dyDescent="0.25">
      <c r="A10" s="46" t="s">
        <v>54</v>
      </c>
      <c r="B10" s="46" t="s">
        <v>54</v>
      </c>
      <c r="C10" s="54">
        <v>69843159.496064097</v>
      </c>
      <c r="D10" s="54">
        <v>75707677.061304986</v>
      </c>
      <c r="E10" s="54">
        <v>77268704.156851619</v>
      </c>
      <c r="F10" s="54">
        <v>70304805.120341867</v>
      </c>
      <c r="G10" s="54">
        <v>61976565.923841916</v>
      </c>
      <c r="H10" s="54">
        <v>61643414.33312884</v>
      </c>
      <c r="I10" s="54">
        <v>54145181.01134342</v>
      </c>
      <c r="J10" s="54">
        <v>49564373.124093316</v>
      </c>
      <c r="K10" s="30">
        <v>42038404.756173611</v>
      </c>
      <c r="L10" s="30">
        <v>45192508.374942631</v>
      </c>
      <c r="M10" s="30">
        <v>48733799.263391152</v>
      </c>
      <c r="N10" s="30">
        <f>N4+N7</f>
        <v>44709875.142463014</v>
      </c>
      <c r="O10" s="30">
        <v>50049796.429087296</v>
      </c>
      <c r="Q10" s="95"/>
    </row>
    <row r="11" spans="1:17" ht="15" customHeight="1" x14ac:dyDescent="0.25">
      <c r="A11" s="46" t="s">
        <v>55</v>
      </c>
      <c r="B11" s="46" t="s">
        <v>55</v>
      </c>
      <c r="C11" s="30">
        <v>190019012.14182338</v>
      </c>
      <c r="D11" s="30">
        <v>213288630.52432293</v>
      </c>
      <c r="E11" s="30">
        <v>236850860.19565475</v>
      </c>
      <c r="F11" s="30">
        <v>232746801.69365734</v>
      </c>
      <c r="G11" s="30">
        <v>197466126.14273405</v>
      </c>
      <c r="H11" s="30">
        <v>230813163.76958701</v>
      </c>
      <c r="I11" s="30">
        <v>257384756.23022467</v>
      </c>
      <c r="J11" s="30">
        <v>205265624.29741862</v>
      </c>
      <c r="K11" s="30">
        <v>148788823.19382572</v>
      </c>
      <c r="L11" s="30">
        <v>133702370.52662846</v>
      </c>
      <c r="M11" s="30">
        <v>152360928.60600236</v>
      </c>
      <c r="N11" s="30">
        <f>N5+N8</f>
        <v>171895721.6451261</v>
      </c>
      <c r="O11" s="30">
        <v>163294536.16516578</v>
      </c>
      <c r="Q11" s="95"/>
    </row>
    <row r="12" spans="1:17" ht="25" customHeight="1" x14ac:dyDescent="0.25">
      <c r="A12" s="24" t="s">
        <v>56</v>
      </c>
      <c r="B12" s="23"/>
      <c r="C12" s="9">
        <v>259862171.63788748</v>
      </c>
      <c r="D12" s="9">
        <v>288996307.58562791</v>
      </c>
      <c r="E12" s="9">
        <v>314119564.35250634</v>
      </c>
      <c r="F12" s="9">
        <v>303051606.81399924</v>
      </c>
      <c r="G12" s="9">
        <v>259442692.06657594</v>
      </c>
      <c r="H12" s="9">
        <v>292456578.10271585</v>
      </c>
      <c r="I12" s="9">
        <v>311529937.24156809</v>
      </c>
      <c r="J12" s="9">
        <v>254829997.42151195</v>
      </c>
      <c r="K12" s="9">
        <v>190827227.94999933</v>
      </c>
      <c r="L12" s="9">
        <f>SUM(L10:L11)</f>
        <v>178894878.90157109</v>
      </c>
      <c r="M12" s="9">
        <f>SUM(M10:M11)</f>
        <v>201094727.86939353</v>
      </c>
      <c r="N12" s="9">
        <v>216605624.94159862</v>
      </c>
      <c r="O12" s="9">
        <v>213344332.59425306</v>
      </c>
    </row>
    <row r="13" spans="1:17" ht="15" customHeight="1" x14ac:dyDescent="0.25">
      <c r="A13" s="46" t="s">
        <v>57</v>
      </c>
      <c r="B13" s="46" t="s">
        <v>49</v>
      </c>
      <c r="C13" s="54">
        <v>31116225.240831062</v>
      </c>
      <c r="D13" s="54">
        <v>32837427.743371852</v>
      </c>
      <c r="E13" s="54">
        <v>37014743.202129707</v>
      </c>
      <c r="F13" s="54">
        <v>35219431.033849165</v>
      </c>
      <c r="G13" s="54">
        <v>30945463.14675846</v>
      </c>
      <c r="H13" s="54">
        <v>30797938.623723179</v>
      </c>
      <c r="I13" s="54">
        <v>30836409.856486909</v>
      </c>
      <c r="J13" s="54">
        <v>28465812.105420377</v>
      </c>
      <c r="K13" s="54">
        <v>28959142.800412953</v>
      </c>
      <c r="L13" s="54">
        <v>25572481.348270193</v>
      </c>
      <c r="M13" s="54">
        <v>24938980.895489622</v>
      </c>
      <c r="N13" s="54">
        <v>23391107.300331987</v>
      </c>
      <c r="O13" s="54">
        <v>23859447.104932673</v>
      </c>
    </row>
    <row r="14" spans="1:17" ht="15" customHeight="1" x14ac:dyDescent="0.25">
      <c r="A14" s="46" t="s">
        <v>58</v>
      </c>
      <c r="B14" s="46" t="s">
        <v>58</v>
      </c>
      <c r="C14" s="39" t="s">
        <v>0</v>
      </c>
      <c r="D14" s="39" t="s">
        <v>0</v>
      </c>
      <c r="E14" s="39" t="s">
        <v>0</v>
      </c>
      <c r="F14" s="39" t="s">
        <v>0</v>
      </c>
      <c r="G14" s="39" t="s">
        <v>0</v>
      </c>
      <c r="H14" s="39" t="s">
        <v>0</v>
      </c>
      <c r="I14" s="39" t="s">
        <v>0</v>
      </c>
      <c r="J14" s="39" t="s">
        <v>0</v>
      </c>
      <c r="K14" s="39" t="s">
        <v>0</v>
      </c>
      <c r="L14" s="39" t="s">
        <v>0</v>
      </c>
      <c r="M14" s="39" t="s">
        <v>0</v>
      </c>
      <c r="N14" s="39" t="s">
        <v>0</v>
      </c>
      <c r="O14" s="39" t="s">
        <v>0</v>
      </c>
    </row>
    <row r="15" spans="1:17" ht="25" customHeight="1" x14ac:dyDescent="0.25">
      <c r="A15" s="24" t="s">
        <v>59</v>
      </c>
      <c r="B15" s="23"/>
      <c r="C15" s="9">
        <v>31116225.240831062</v>
      </c>
      <c r="D15" s="9">
        <v>32837427.743371852</v>
      </c>
      <c r="E15" s="9">
        <v>37014743.202129707</v>
      </c>
      <c r="F15" s="9">
        <v>35219431.033849165</v>
      </c>
      <c r="G15" s="9">
        <v>30945463.14675846</v>
      </c>
      <c r="H15" s="9">
        <v>30797938.623723179</v>
      </c>
      <c r="I15" s="9">
        <v>30836409.856486909</v>
      </c>
      <c r="J15" s="9">
        <v>28465812.105420377</v>
      </c>
      <c r="K15" s="9">
        <v>28959142.800412953</v>
      </c>
      <c r="L15" s="9">
        <v>25572481.348270193</v>
      </c>
      <c r="M15" s="9">
        <v>24938980.895489622</v>
      </c>
      <c r="N15" s="9">
        <v>23391107.300331987</v>
      </c>
      <c r="O15" s="9">
        <v>23859447.104932673</v>
      </c>
    </row>
    <row r="16" spans="1:17" ht="41.25" customHeight="1" x14ac:dyDescent="0.25">
      <c r="A16" s="51" t="s">
        <v>64</v>
      </c>
      <c r="B16" s="52"/>
      <c r="C16" s="36">
        <v>38726934.255233034</v>
      </c>
      <c r="D16" s="36">
        <v>42870249.317933135</v>
      </c>
      <c r="E16" s="36">
        <v>40253960.954721913</v>
      </c>
      <c r="F16" s="36">
        <v>35085374.086492702</v>
      </c>
      <c r="G16" s="36">
        <v>31031102.777083457</v>
      </c>
      <c r="H16" s="36">
        <v>30845475.709405661</v>
      </c>
      <c r="I16" s="36">
        <v>23308771.15485651</v>
      </c>
      <c r="J16" s="36">
        <v>21098561.018672939</v>
      </c>
      <c r="K16" s="36">
        <v>18040434.552834086</v>
      </c>
      <c r="L16" s="36">
        <v>19620027.026672438</v>
      </c>
      <c r="M16" s="36">
        <v>23794818.36790153</v>
      </c>
      <c r="N16" s="36">
        <v>21316723.693024673</v>
      </c>
      <c r="O16" s="36">
        <v>26190349.32415463</v>
      </c>
    </row>
    <row r="17" spans="1:18" ht="13" thickBot="1" x14ac:dyDescent="0.3">
      <c r="A17" s="2"/>
      <c r="B17" s="1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56"/>
      <c r="Q17" s="56"/>
      <c r="R17" s="56"/>
    </row>
    <row r="18" spans="1:18" ht="13" thickTop="1" x14ac:dyDescent="0.25">
      <c r="A18" s="74" t="s">
        <v>72</v>
      </c>
      <c r="B18" s="10"/>
      <c r="C18" s="74"/>
      <c r="D18" s="10"/>
      <c r="E18" s="74"/>
      <c r="F18" s="10"/>
      <c r="G18" s="74"/>
      <c r="H18" s="10"/>
      <c r="I18" s="74"/>
      <c r="J18" s="10"/>
      <c r="K18" s="74"/>
      <c r="L18" s="74"/>
      <c r="M18" s="74"/>
      <c r="N18" s="74"/>
      <c r="O18" s="74"/>
      <c r="P18" s="57"/>
      <c r="Q18" s="57"/>
      <c r="R18" s="56"/>
    </row>
    <row r="19" spans="1:18" x14ac:dyDescent="0.25">
      <c r="A19" s="75" t="s">
        <v>65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57"/>
      <c r="Q19" s="57"/>
      <c r="R19" s="56"/>
    </row>
    <row r="20" spans="1:18" ht="13" thickBot="1" x14ac:dyDescent="0.3">
      <c r="A20" s="76" t="s">
        <v>66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56"/>
      <c r="Q20" s="56"/>
      <c r="R20" s="56"/>
    </row>
    <row r="21" spans="1:18" ht="13" thickTop="1" x14ac:dyDescent="0.25">
      <c r="A21" s="91" t="s">
        <v>71</v>
      </c>
      <c r="B21" s="1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56"/>
      <c r="Q21" s="56"/>
      <c r="R21" s="56"/>
    </row>
    <row r="22" spans="1:18" ht="13" thickBot="1" x14ac:dyDescent="0.3">
      <c r="A22" s="92" t="s">
        <v>70</v>
      </c>
      <c r="B22" s="20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56"/>
      <c r="Q22" s="56"/>
      <c r="R22" s="56"/>
    </row>
    <row r="23" spans="1:18" ht="13" thickTop="1" x14ac:dyDescent="0.25">
      <c r="P23" s="56"/>
      <c r="Q23" s="56"/>
      <c r="R23" s="56"/>
    </row>
    <row r="24" spans="1:18" x14ac:dyDescent="0.25">
      <c r="B24" s="2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56"/>
      <c r="Q24" s="56"/>
      <c r="R24" s="56"/>
    </row>
    <row r="25" spans="1:18" x14ac:dyDescent="0.25">
      <c r="P25" s="56"/>
      <c r="Q25" s="56"/>
      <c r="R25" s="56"/>
    </row>
    <row r="26" spans="1:18" x14ac:dyDescent="0.25">
      <c r="B26" s="21"/>
      <c r="P26" s="56"/>
      <c r="Q26" s="56"/>
      <c r="R26" s="56"/>
    </row>
  </sheetData>
  <hyperlinks>
    <hyperlink ref="A22" r:id="rId1" xr:uid="{00000000-0004-0000-0400-000000000000}"/>
  </hyperlinks>
  <pageMargins left="0.74803149606299213" right="0.74803149606299213" top="0.98425196850393704" bottom="0.98425196850393704" header="0" footer="0"/>
  <pageSetup paperSize="9" orientation="landscape" r:id="rId2"/>
  <headerFooter alignWithMargins="0"/>
  <ignoredErrors>
    <ignoredError sqref="L9:M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1-Cuenta_doméstica</vt:lpstr>
      <vt:lpstr>2-Cuenta_import</vt:lpstr>
      <vt:lpstr>3-Cuenta_export</vt:lpstr>
      <vt:lpstr>4-Resumen</vt:lpstr>
      <vt:lpstr>'1-Cuenta_doméstica'!Área_de_impresión</vt:lpstr>
      <vt:lpstr>'2-Cuenta_import'!Área_de_impresión</vt:lpstr>
      <vt:lpstr>'3-Cuenta_export'!Área_de_impresión</vt:lpstr>
      <vt:lpstr>'4-Resumen'!Área_de_impresión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Erika Miranda Serrano</cp:lastModifiedBy>
  <cp:lastPrinted>2016-02-04T14:47:44Z</cp:lastPrinted>
  <dcterms:created xsi:type="dcterms:W3CDTF">1996-11-27T10:00:04Z</dcterms:created>
  <dcterms:modified xsi:type="dcterms:W3CDTF">2020-04-16T23:47:47Z</dcterms:modified>
</cp:coreProperties>
</file>